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put" sheetId="1" r:id="rId1"/>
    <sheet name="MT202COV" sheetId="2" state="hidden" r:id="rId2"/>
    <sheet name="MT110" sheetId="3" state="hidden" r:id="rId3"/>
    <sheet name="Entries" sheetId="4" r:id="rId4"/>
    <sheet name="AML Register" sheetId="5" state="hidden" r:id="rId5"/>
    <sheet name="EFTR" sheetId="6" state="hidden" r:id="rId6"/>
    <sheet name="STR-LCT" sheetId="7" state="hidden" r:id="rId7"/>
    <sheet name="Corro" sheetId="8" state="hidden" r:id="rId8"/>
  </sheets>
  <externalReferences>
    <externalReference r:id="rId11"/>
    <externalReference r:id="rId12"/>
    <externalReference r:id="rId13"/>
  </externalReferences>
  <definedNames>
    <definedName name="B1048575">'AML Register'!$B$3</definedName>
    <definedName name="B1048576">'AML Register'!$B$3</definedName>
    <definedName name="C99999">'AML Register'!$C$17</definedName>
    <definedName name="_xlnm.Print_Area" localSheetId="3">'Entries'!$A:$I</definedName>
    <definedName name="_xlnm.Print_Area" localSheetId="0">'Input'!$A:$N</definedName>
  </definedNames>
  <calcPr fullCalcOnLoad="1"/>
</workbook>
</file>

<file path=xl/comments5.xml><?xml version="1.0" encoding="utf-8"?>
<comments xmlns="http://schemas.openxmlformats.org/spreadsheetml/2006/main">
  <authors>
    <author>f360145</author>
  </authors>
  <commentList>
    <comment ref="C3" authorId="0">
      <text>
        <r>
          <rPr>
            <b/>
            <sz val="8"/>
            <rFont val="Tahoma"/>
            <family val="2"/>
          </rPr>
          <t>f360145:</t>
        </r>
        <r>
          <rPr>
            <sz val="8"/>
            <rFont val="Tahoma"/>
            <family val="2"/>
          </rPr>
          <t xml:space="preserve">
THE DATA HERE WILL BE EITHER THE DRAFT REFERENCE (L7)OR THE OTT REFERENCE (L8)
ONE OF THE TWO CELLS WILL BE BLANK, SO SHUD PICK FROM THE CELL THAT HAS DATA</t>
        </r>
      </text>
    </comment>
  </commentList>
</comments>
</file>

<file path=xl/sharedStrings.xml><?xml version="1.0" encoding="utf-8"?>
<sst xmlns="http://schemas.openxmlformats.org/spreadsheetml/2006/main" count="634" uniqueCount="516">
  <si>
    <t>Branch</t>
  </si>
  <si>
    <t>Date:</t>
  </si>
  <si>
    <t>Residential / Street Address</t>
  </si>
  <si>
    <t>Value Date</t>
  </si>
  <si>
    <t>Foreign CCY</t>
  </si>
  <si>
    <t>Amount</t>
  </si>
  <si>
    <t>Rate</t>
  </si>
  <si>
    <t>Local Equivalent</t>
  </si>
  <si>
    <t>Total Local CCY</t>
  </si>
  <si>
    <t>Telephone / Mobile No</t>
  </si>
  <si>
    <t>ID Provided Type &amp; No</t>
  </si>
  <si>
    <t>Sender's Correspondent</t>
  </si>
  <si>
    <t>Intermediary Bank</t>
  </si>
  <si>
    <t>Paying Bank SWIFT Code</t>
  </si>
  <si>
    <t>Account Number</t>
  </si>
  <si>
    <t>Remittance Information</t>
  </si>
  <si>
    <t>Bank to Bank Information</t>
  </si>
  <si>
    <t>Receiver's Correspondent</t>
  </si>
  <si>
    <t>Checked by:</t>
  </si>
  <si>
    <t>Terms and Conditions</t>
  </si>
  <si>
    <t>..................................................................</t>
  </si>
  <si>
    <t>Detail of Charges</t>
  </si>
  <si>
    <t>Field 50K</t>
  </si>
  <si>
    <t>Field 32K</t>
  </si>
  <si>
    <t>Field 56D</t>
  </si>
  <si>
    <t>Field 57</t>
  </si>
  <si>
    <t>Field *59</t>
  </si>
  <si>
    <t>Field 70</t>
  </si>
  <si>
    <t>Field 71A</t>
  </si>
  <si>
    <t>Field 72</t>
  </si>
  <si>
    <t>Country</t>
  </si>
  <si>
    <t>Ordering Institution</t>
  </si>
  <si>
    <t>Beneficiary Institution</t>
  </si>
  <si>
    <t>DEBIT</t>
  </si>
  <si>
    <t>Account No.</t>
  </si>
  <si>
    <t>Narrrative</t>
  </si>
  <si>
    <t>GL Account Name</t>
  </si>
  <si>
    <t>9941604 / 100</t>
  </si>
  <si>
    <t>NOSTRO CREDIT ENTRY</t>
  </si>
  <si>
    <t>Rate:</t>
  </si>
  <si>
    <t>Our Ref:</t>
  </si>
  <si>
    <t>Completed by:</t>
  </si>
  <si>
    <t>Checked By:</t>
  </si>
  <si>
    <t>COMMISSION CREDIT</t>
  </si>
  <si>
    <t>Currency</t>
  </si>
  <si>
    <t>Local CCY</t>
  </si>
  <si>
    <t>MT110 - Advice of Overseas Draft</t>
  </si>
  <si>
    <t>Service Code:</t>
  </si>
  <si>
    <t>103</t>
  </si>
  <si>
    <t>Bank Priority:</t>
  </si>
  <si>
    <t>113</t>
  </si>
  <si>
    <t>Msge User Ref:</t>
  </si>
  <si>
    <t>108</t>
  </si>
  <si>
    <t>TRN</t>
  </si>
  <si>
    <t>*20</t>
  </si>
  <si>
    <t>Cheque Number</t>
  </si>
  <si>
    <t>*21</t>
  </si>
  <si>
    <t>Date of Issue</t>
  </si>
  <si>
    <t>* 30</t>
  </si>
  <si>
    <t>*32 A</t>
  </si>
  <si>
    <t>Drawer Bank</t>
  </si>
  <si>
    <t>52 D</t>
  </si>
  <si>
    <t>Payee</t>
  </si>
  <si>
    <t>* 59</t>
  </si>
  <si>
    <t>SWIFT Code:</t>
  </si>
  <si>
    <t>Correspondent Bank:</t>
  </si>
  <si>
    <t>USD</t>
  </si>
  <si>
    <t>Cover Number</t>
  </si>
  <si>
    <t>Field
53A/54</t>
  </si>
  <si>
    <t>DOB/Gender/Occupation</t>
  </si>
  <si>
    <t>Postal Address</t>
  </si>
  <si>
    <t>Account  No (other Bank)</t>
  </si>
  <si>
    <t>Beneficiary Details:</t>
  </si>
  <si>
    <t>Field 57D</t>
  </si>
  <si>
    <t>Beneficiary Name(s) in Full</t>
  </si>
  <si>
    <t>The Bank might give any information referred to above to entities other than the Parties and the Service Provider where it is required or allowed by law or where I [the Applicant] have otherwise consented.</t>
  </si>
  <si>
    <t xml:space="preserve"> I understand that the Bank reserves the right to withhold issuance until all cheques tendered in payment are cleared.</t>
  </si>
  <si>
    <t xml:space="preserve"> I understand that if I fail to provide any information requested in this form, or do not agree to any of the possible exchanges or uses detailed above, my request may not be accepted by the Bank</t>
  </si>
  <si>
    <t>Unless otherwise stipulated, charges in the country of payment are for the account of beneficiary</t>
  </si>
  <si>
    <t>By signing this requisition you are confirming that all details given herein are accurate</t>
  </si>
  <si>
    <t>Any amendment to Beneficiary details must be authorised in writing by authorised account signatories. Amendment requests by email will not be accepted.</t>
  </si>
  <si>
    <t>Authorised Signatory</t>
  </si>
  <si>
    <t>Designation:</t>
  </si>
  <si>
    <t>............................................................</t>
  </si>
  <si>
    <t>We certify applicable Compliance &amp; Regulatory checks completed.</t>
  </si>
  <si>
    <t>Pacific Operations Use Only</t>
  </si>
  <si>
    <t>Created by:</t>
  </si>
  <si>
    <t>Receiver Institution</t>
  </si>
  <si>
    <t>SWIFT Code</t>
  </si>
  <si>
    <t>Transactions Reference Number</t>
  </si>
  <si>
    <t>F20</t>
  </si>
  <si>
    <t>Related Reference</t>
  </si>
  <si>
    <t>F21</t>
  </si>
  <si>
    <t>Value Date, CCY Code, Amount</t>
  </si>
  <si>
    <t>F32A</t>
  </si>
  <si>
    <t>F52A</t>
  </si>
  <si>
    <t>Sender' Correspondent</t>
  </si>
  <si>
    <t>F53A</t>
  </si>
  <si>
    <t>Account with Institution</t>
  </si>
  <si>
    <t>F57A</t>
  </si>
  <si>
    <t>F58A</t>
  </si>
  <si>
    <t>Ordering Customer - Name &amp; Address</t>
  </si>
  <si>
    <t>F50K</t>
  </si>
  <si>
    <t>Beneficiary Customer - Name &amp; Address</t>
  </si>
  <si>
    <t>F70</t>
  </si>
  <si>
    <t>F59</t>
  </si>
  <si>
    <t>FIN Sender</t>
  </si>
  <si>
    <t>Branch Use:</t>
  </si>
  <si>
    <t>Applicant Name(s) in Full</t>
  </si>
  <si>
    <t>Prepared by: ……………………………….    ………./………./……….</t>
  </si>
  <si>
    <t xml:space="preserve">Checked &amp; Authorised by: </t>
  </si>
  <si>
    <t>Checked by: ……………………………….    ………./………./……….</t>
  </si>
  <si>
    <t>Customer Authority &amp; Signature(s):</t>
  </si>
  <si>
    <t>Paying Bank [A/C held with]</t>
  </si>
  <si>
    <t>Residential / Street Address / City / Country</t>
  </si>
  <si>
    <t>AUD</t>
  </si>
  <si>
    <t>FJD</t>
  </si>
  <si>
    <t>NZD</t>
  </si>
  <si>
    <t>TOP</t>
  </si>
  <si>
    <t>SBD</t>
  </si>
  <si>
    <t>VUV</t>
  </si>
  <si>
    <t>BSB / Routing / IBAN No. / ABA / IFSC No. etc.</t>
  </si>
  <si>
    <t>Paying Bank Address
/ Location</t>
  </si>
  <si>
    <t>Yes</t>
  </si>
  <si>
    <t>No</t>
  </si>
  <si>
    <t>Commission SWIFT</t>
  </si>
  <si>
    <t>SHA</t>
  </si>
  <si>
    <t>CASH</t>
  </si>
  <si>
    <t>OUR</t>
  </si>
  <si>
    <t>BENE</t>
  </si>
  <si>
    <t>NUKUALOFA, TONGA</t>
  </si>
  <si>
    <t>UBSWCHZH</t>
  </si>
  <si>
    <t>PGK</t>
  </si>
  <si>
    <t>P120-Goods supplied to resident carriers in port &amp; airports (fuels, provisions, stores etc.)</t>
  </si>
  <si>
    <t>Account Name</t>
  </si>
  <si>
    <t>No:</t>
  </si>
  <si>
    <t>DOB</t>
  </si>
  <si>
    <t>Account Number:</t>
  </si>
  <si>
    <t>Country:</t>
  </si>
  <si>
    <t>Phone:</t>
  </si>
  <si>
    <t>X</t>
  </si>
  <si>
    <t>Financial Intelligence Unit</t>
  </si>
  <si>
    <t>Fax:</t>
  </si>
  <si>
    <t>Account to Debit/Chq Nbr</t>
  </si>
  <si>
    <r>
      <rPr>
        <b/>
        <u val="single"/>
        <sz val="36"/>
        <color indexed="10"/>
        <rFont val="Calibri"/>
        <family val="2"/>
      </rPr>
      <t>IMPORTANT</t>
    </r>
    <r>
      <rPr>
        <b/>
        <sz val="36"/>
        <color indexed="10"/>
        <rFont val="Calibri"/>
        <family val="2"/>
      </rPr>
      <t>: DO NOT DELETE/AMEND THIS DATA WITHOUT PRIOR ADVICE</t>
    </r>
  </si>
  <si>
    <t>Date</t>
  </si>
  <si>
    <t>Acct/CIF No</t>
  </si>
  <si>
    <t>9800012456 / 123456</t>
  </si>
  <si>
    <t>Beneficiary</t>
  </si>
  <si>
    <t>Address</t>
  </si>
  <si>
    <t>Telephone Contact</t>
  </si>
  <si>
    <t>Occupation</t>
  </si>
  <si>
    <t>Acct details</t>
  </si>
  <si>
    <t>Paying Bank Details</t>
  </si>
  <si>
    <t>Fgn CCY</t>
  </si>
  <si>
    <t>Payment Method</t>
  </si>
  <si>
    <t>Checking Officer: ……………………………………………………..</t>
  </si>
  <si>
    <t>Remitter</t>
  </si>
  <si>
    <t>Commission SWIFT - TT</t>
  </si>
  <si>
    <t>Transaction Ref</t>
  </si>
  <si>
    <t xml:space="preserve">             </t>
  </si>
  <si>
    <t>AML REGISTER</t>
  </si>
  <si>
    <t xml:space="preserve">Processing Officer: …………………………………………… </t>
  </si>
  <si>
    <r>
      <t>Compliance / Regulatory Checks</t>
    </r>
    <r>
      <rPr>
        <b/>
        <sz val="11"/>
        <color indexed="10"/>
        <rFont val="Arial"/>
        <family val="2"/>
      </rPr>
      <t>:</t>
    </r>
  </si>
  <si>
    <t>Branch / In-Country Use Only:</t>
  </si>
  <si>
    <t>CIF No</t>
  </si>
  <si>
    <r>
      <t xml:space="preserve">Details of </t>
    </r>
    <r>
      <rPr>
        <b/>
        <u val="single"/>
        <sz val="11"/>
        <color indexed="63"/>
        <rFont val="Calibri"/>
        <family val="2"/>
      </rPr>
      <t>CASH</t>
    </r>
    <r>
      <rPr>
        <sz val="11"/>
        <color indexed="63"/>
        <rFont val="Calibri"/>
        <family val="2"/>
      </rPr>
      <t xml:space="preserve"> funds</t>
    </r>
  </si>
  <si>
    <t>City</t>
  </si>
  <si>
    <t>Country / Island</t>
  </si>
  <si>
    <t>details contained herein, including but not limited to you providing us with incorrect payment instructions</t>
  </si>
  <si>
    <t xml:space="preserve">Subject to applicable law, you [the Applicant] indemnify and continue to hold us [the Bank] indemnified against any liability, loss, damage or expense whatsoever arising in connection with this application and all </t>
  </si>
  <si>
    <t xml:space="preserve">of delays in transmission or payment by its servants, employees, correspondent or third party banks. </t>
  </si>
  <si>
    <t>Due to cut off times for transmissions imposed by every Country/Bank's Standard Settlement Instructions, this payment may not be effected on the date of request and the Bank will not be liable for any losses as a result</t>
  </si>
  <si>
    <t>MT202COV</t>
  </si>
  <si>
    <t>a</t>
  </si>
  <si>
    <t>w</t>
  </si>
  <si>
    <t>b</t>
  </si>
  <si>
    <t>c</t>
  </si>
  <si>
    <t>d</t>
  </si>
  <si>
    <t>h</t>
  </si>
  <si>
    <t>x</t>
  </si>
  <si>
    <t>acc / cif</t>
  </si>
  <si>
    <t>YES</t>
  </si>
  <si>
    <t>NO</t>
  </si>
  <si>
    <t>WPACCKCR</t>
  </si>
  <si>
    <t>Cover No / MT202 Reqd?</t>
  </si>
  <si>
    <t>Corresp Bank-for Entries</t>
  </si>
  <si>
    <t>Nostro/Vostro GL Acct No.</t>
  </si>
  <si>
    <t>RET</t>
  </si>
  <si>
    <t>OPS</t>
  </si>
  <si>
    <t>BRO</t>
  </si>
  <si>
    <t>ICS</t>
  </si>
  <si>
    <t>DFT</t>
  </si>
  <si>
    <t>OTT</t>
  </si>
  <si>
    <t>A/C Number / CIF Number</t>
  </si>
  <si>
    <t>………………………………….      ………./………./……….</t>
  </si>
  <si>
    <t xml:space="preserve"> ………………………………….      ………./………./……….</t>
  </si>
  <si>
    <r>
      <rPr>
        <b/>
        <sz val="20"/>
        <color indexed="9"/>
        <rFont val="Arial"/>
        <family val="2"/>
      </rPr>
      <t>Applicant Details:</t>
    </r>
    <r>
      <rPr>
        <b/>
        <sz val="16"/>
        <color indexed="9"/>
        <rFont val="Calibri"/>
        <family val="2"/>
      </rPr>
      <t xml:space="preserve"> </t>
    </r>
    <r>
      <rPr>
        <sz val="16"/>
        <color indexed="9"/>
        <rFont val="Calibri"/>
        <family val="2"/>
      </rPr>
      <t xml:space="preserve">Please print a copy and sign. Original signature(s) required on the form </t>
    </r>
  </si>
  <si>
    <t>=Input!K7</t>
  </si>
  <si>
    <t>Draft Number</t>
  </si>
  <si>
    <t xml:space="preserve">    Telegraphic Transfer (TT)   /      Bank Draft (DT)</t>
  </si>
  <si>
    <t>Company Director's / Firm / Personal / Joint Account Authorised Signature(s):</t>
  </si>
  <si>
    <t xml:space="preserve">Instructions Received via: </t>
  </si>
  <si>
    <t>......................................................</t>
  </si>
  <si>
    <t>Signature/Name</t>
  </si>
  <si>
    <t>Callback verified by: Customer name/telephone number (authorised signatory)</t>
  </si>
  <si>
    <t>ELECTRONIC</t>
  </si>
  <si>
    <t>Occupation, business or principal activity</t>
  </si>
  <si>
    <t>FUNDS TRANSFER</t>
  </si>
  <si>
    <t>REPORT (EFTR)</t>
  </si>
  <si>
    <t>Business/Residential address:</t>
  </si>
  <si>
    <r>
      <t xml:space="preserve">Please complete in </t>
    </r>
    <r>
      <rPr>
        <b/>
        <sz val="12"/>
        <rFont val="Arial"/>
        <family val="2"/>
      </rPr>
      <t>INK</t>
    </r>
  </si>
  <si>
    <r>
      <t xml:space="preserve">and in </t>
    </r>
    <r>
      <rPr>
        <b/>
        <sz val="12"/>
        <rFont val="Arial"/>
        <family val="2"/>
      </rPr>
      <t>CAPITAL LETTERS</t>
    </r>
  </si>
  <si>
    <t>Account details:</t>
  </si>
  <si>
    <t>Account Title/Name:</t>
  </si>
  <si>
    <t>Bank :</t>
  </si>
  <si>
    <t>Branch:</t>
  </si>
  <si>
    <t>PART A - DETAILS OF THE TRANSACTION</t>
  </si>
  <si>
    <t>Initiating office/branch</t>
  </si>
  <si>
    <t>Person who authorised transfer:</t>
  </si>
  <si>
    <t>Title:</t>
  </si>
  <si>
    <t>Rarotonga</t>
  </si>
  <si>
    <t>Name:</t>
  </si>
  <si>
    <t>Date of transmission/receipt</t>
  </si>
  <si>
    <t>Position with organisation  :</t>
  </si>
  <si>
    <t>Direction of transmission</t>
  </si>
  <si>
    <t>(SWIFT field 59)</t>
  </si>
  <si>
    <t>Into Cook Islands</t>
  </si>
  <si>
    <t>Out of Cook Islands</t>
  </si>
  <si>
    <t>Occupation, business or principal activity:</t>
  </si>
  <si>
    <t>Transaction reference number</t>
  </si>
  <si>
    <t>Sending institutions details</t>
  </si>
  <si>
    <t>BIC (where applicable or)</t>
  </si>
  <si>
    <t>Name of Bank:</t>
  </si>
  <si>
    <t>City:</t>
  </si>
  <si>
    <t>Country   :</t>
  </si>
  <si>
    <t>Receiving institutions details</t>
  </si>
  <si>
    <t>(SWIFT Field 57)</t>
  </si>
  <si>
    <t>Date funds available</t>
  </si>
  <si>
    <t>Person identified to receive payment (if applicable)</t>
  </si>
  <si>
    <t>If a foreign currency was involved in this transaction,</t>
  </si>
  <si>
    <t>specify:</t>
  </si>
  <si>
    <t>Currency:</t>
  </si>
  <si>
    <t>(SWIFT field 53)</t>
  </si>
  <si>
    <t>(eg Hong Kong Dollars)</t>
  </si>
  <si>
    <t>Name of bank:</t>
  </si>
  <si>
    <t>Amount of transaction</t>
  </si>
  <si>
    <t>City    :</t>
  </si>
  <si>
    <t>Country    :</t>
  </si>
  <si>
    <t>(eg HKD$400,000)</t>
  </si>
  <si>
    <t>(SWIFT field 54)</t>
  </si>
  <si>
    <t>PART B - INVOLVED PARTY &amp; INSTITUTION DETAILS</t>
  </si>
  <si>
    <t>Name of bank :</t>
  </si>
  <si>
    <t>Ordering customer/organisation</t>
  </si>
  <si>
    <t>(SWIFT field 50)</t>
  </si>
  <si>
    <t>PART C - ADDITIONAL PAYMENT DETAILS</t>
  </si>
  <si>
    <t>Is additional information attached to this report ?</t>
  </si>
  <si>
    <t>Details of payment</t>
  </si>
  <si>
    <t>Please specify</t>
  </si>
  <si>
    <t>Copy of SWIFT message</t>
  </si>
  <si>
    <t>Sender to Receiver information</t>
  </si>
  <si>
    <t>PART D - REPORTING FINANCIAL INSTITUTIONS</t>
  </si>
  <si>
    <t>BANK</t>
  </si>
  <si>
    <t>Avarua, Rarotonga</t>
  </si>
  <si>
    <t>Business address (physical and PO Box)</t>
  </si>
  <si>
    <t>P O  Box  :</t>
  </si>
  <si>
    <t>42. AVARUA , RAROTONGA</t>
  </si>
  <si>
    <t>COOK ISLANDS</t>
  </si>
  <si>
    <t>(682) 22 014</t>
  </si>
  <si>
    <t>PART E - FINANCIAL INSTITUTION'S STATEMENT</t>
  </si>
  <si>
    <t>Details of authorised person:</t>
  </si>
  <si>
    <t>Given names and surname:</t>
  </si>
  <si>
    <t>Job tile:</t>
  </si>
  <si>
    <t>M. L. R. O.</t>
  </si>
  <si>
    <t>(682) 20 802</t>
  </si>
  <si>
    <t>This statement is made pursuant to the requirement to</t>
  </si>
  <si>
    <t>report suspicious transactions under Cook Islands</t>
  </si>
  <si>
    <t>laws on the grounds detailed in Part E.</t>
  </si>
  <si>
    <t>Signature of authorised person</t>
  </si>
  <si>
    <t>Sign</t>
  </si>
  <si>
    <t>here</t>
  </si>
  <si>
    <t>Send completed forms to:</t>
  </si>
  <si>
    <t>For assistance contact:</t>
  </si>
  <si>
    <t>Head of FIU</t>
  </si>
  <si>
    <t>PO Box 3219</t>
  </si>
  <si>
    <t>Phone: (+682) 29 182</t>
  </si>
  <si>
    <t>Fax: (+682) 29 183</t>
  </si>
  <si>
    <t>email: cifiu@oyster.net.ck</t>
  </si>
  <si>
    <t>SUSPICIOUS</t>
  </si>
  <si>
    <t>Is a photocopy of ID document/s attached?</t>
  </si>
  <si>
    <t>TRANSACTION</t>
  </si>
  <si>
    <t>REPORT</t>
  </si>
  <si>
    <t>If more than one person involved please provide same</t>
  </si>
  <si>
    <r>
      <t>Please complete in</t>
    </r>
    <r>
      <rPr>
        <b/>
        <sz val="12"/>
        <rFont val="Arial"/>
        <family val="2"/>
      </rPr>
      <t xml:space="preserve"> INK</t>
    </r>
  </si>
  <si>
    <t>details contained in Section 1 -11  for each person</t>
  </si>
  <si>
    <r>
      <t>and in</t>
    </r>
    <r>
      <rPr>
        <b/>
        <sz val="12"/>
        <rFont val="Arial"/>
        <family val="2"/>
      </rPr>
      <t xml:space="preserve"> CAPITAL LETTERS</t>
    </r>
  </si>
  <si>
    <t>where appropriate, and attach</t>
  </si>
  <si>
    <t xml:space="preserve">Reporting of "significant" cash transactions is required by </t>
  </si>
  <si>
    <t>PART B - DETAILS OF PERSON/ORGANISATION ON</t>
  </si>
  <si>
    <t>law under Section 10(1)(a) of the Financial Transactions</t>
  </si>
  <si>
    <t xml:space="preserve">WHOSE BEHALF THE TRANSACTION WAS </t>
  </si>
  <si>
    <t>Reporting Act 2004. Penalties exist for failure to report or to</t>
  </si>
  <si>
    <t>CONDUCTED (If applicable)</t>
  </si>
  <si>
    <t>supply full and correct information.</t>
  </si>
  <si>
    <t>Full name of person/organisation</t>
  </si>
  <si>
    <t>PART A - IDENTITY OF PERSON CONDUCTING</t>
  </si>
  <si>
    <t>Full Name (title, given names and surname)</t>
  </si>
  <si>
    <t>PO Box:</t>
  </si>
  <si>
    <t>Also known as:</t>
  </si>
  <si>
    <t>Date of birth:</t>
  </si>
  <si>
    <t>3  Country of birth:</t>
  </si>
  <si>
    <t>Day/Month/Year</t>
  </si>
  <si>
    <t>Give Details if this person is a signatory to account a</t>
  </si>
  <si>
    <t>affected by this transaction</t>
  </si>
  <si>
    <t>Account No:</t>
  </si>
  <si>
    <t>Financial Institution:</t>
  </si>
  <si>
    <t>PART C - DETAILS OF THE TRANSACTIONS</t>
  </si>
  <si>
    <t>Residential address (cannot be a PO Box)</t>
  </si>
  <si>
    <t>Type of Transaction</t>
  </si>
  <si>
    <t>(eg. Deposit)</t>
  </si>
  <si>
    <t>Date of transaction</t>
  </si>
  <si>
    <t>NON RESIDENT - Cook Islands contact address</t>
  </si>
  <si>
    <t>DAY</t>
  </si>
  <si>
    <t>MONTH</t>
  </si>
  <si>
    <t>YEAR</t>
  </si>
  <si>
    <t>Total amount of this transaction (include cash and any</t>
  </si>
  <si>
    <t xml:space="preserve">other components of the transactions - If a foreign </t>
  </si>
  <si>
    <t>currency is involved, covert the amount to NZD)</t>
  </si>
  <si>
    <t xml:space="preserve">Give details if this person is a signatory to account </t>
  </si>
  <si>
    <t>NZ$</t>
  </si>
  <si>
    <t xml:space="preserve">If a foreign currency was involved in this transaction, </t>
  </si>
  <si>
    <t>Foreign Currency</t>
  </si>
  <si>
    <t>AVARUA</t>
  </si>
  <si>
    <t>Foreign Currency Amount</t>
  </si>
  <si>
    <t>How was the identity of this person confirmed?</t>
  </si>
  <si>
    <t xml:space="preserve">19.  If a cheque / bank draft / telegraphic transfer/ money order/ </t>
  </si>
  <si>
    <t>ID Type:</t>
  </si>
  <si>
    <t xml:space="preserve">transfer of currency or purchase or sale of any security was </t>
  </si>
  <si>
    <t>involved in this transaction please specify</t>
  </si>
  <si>
    <t>ID Number:</t>
  </si>
  <si>
    <t>Drawer/ Ordering customer</t>
  </si>
  <si>
    <t>Issuer:</t>
  </si>
  <si>
    <t xml:space="preserve">Payee/Favouree/Beneficiary </t>
  </si>
  <si>
    <t>Is additional information attached to this report</t>
  </si>
  <si>
    <t>If another financial institution was involved in this</t>
  </si>
  <si>
    <t>transaction please specify:</t>
  </si>
  <si>
    <t>Name of Financial institution</t>
  </si>
  <si>
    <t>Please specify:</t>
  </si>
  <si>
    <t>PART F - REPORTING FINANCIAL INSTITUTION</t>
  </si>
  <si>
    <t>Give details off accounts of any OTHER person(s) /</t>
  </si>
  <si>
    <t>Type of Financial Institution (eg bank)</t>
  </si>
  <si>
    <t>organisation(s) affected by this transaction</t>
  </si>
  <si>
    <t>Account title:</t>
  </si>
  <si>
    <t>Account type:</t>
  </si>
  <si>
    <t>Name of Financial Institution</t>
  </si>
  <si>
    <t>Bank Financial Institution:</t>
  </si>
  <si>
    <t>Name of branch or office where transaction was conducted</t>
  </si>
  <si>
    <t>RAROTONGA</t>
  </si>
  <si>
    <t>Account number:</t>
  </si>
  <si>
    <t>P.O BOX</t>
  </si>
  <si>
    <t>PART D - DETAILS OF THE RECIPIENT</t>
  </si>
  <si>
    <t>PART G - FINANCIAL INSTITUTION'S STATEMENT</t>
  </si>
  <si>
    <t>Details pf authorised person:</t>
  </si>
  <si>
    <t>Given names:</t>
  </si>
  <si>
    <t>SARA VAHUA</t>
  </si>
  <si>
    <t>Job Title:</t>
  </si>
  <si>
    <t>M. L. R. O</t>
  </si>
  <si>
    <t>(682) 22014</t>
  </si>
  <si>
    <t>(682) 20802</t>
  </si>
  <si>
    <t>Reason for transaction (eg payment for imports)</t>
  </si>
  <si>
    <t>This statement is made pursuant to the requirement to report</t>
  </si>
  <si>
    <t>"significant" cash transactions under Cook Islands laws on the</t>
  </si>
  <si>
    <t>grounds detailed in this report</t>
  </si>
  <si>
    <t>Details of recipient account (if not already provided)</t>
  </si>
  <si>
    <t>Signature of authorised person:</t>
  </si>
  <si>
    <t>transaction</t>
  </si>
  <si>
    <t>Sign Here:</t>
  </si>
  <si>
    <t>Financial Institutions internal reference number (if applicable)</t>
  </si>
  <si>
    <t>PART E - GROUNDS FOR SUSPICION</t>
  </si>
  <si>
    <t xml:space="preserve">Give details of the nature and circumstances </t>
  </si>
  <si>
    <t xml:space="preserve">surrounding the transaction and the reason for </t>
  </si>
  <si>
    <t xml:space="preserve"> </t>
  </si>
  <si>
    <t xml:space="preserve">suspicion.  (if there is insufficient space, attach a </t>
  </si>
  <si>
    <t>separate sheet).  PLEASE PRINT IN BLOCK LETTERS.</t>
  </si>
  <si>
    <t xml:space="preserve">Phone: (+682) 29182 </t>
  </si>
  <si>
    <t xml:space="preserve"> Fax: (+682) 29183</t>
  </si>
  <si>
    <t>email: head@cifiu.gov.ck</t>
  </si>
  <si>
    <t>(Physical and P O Box)</t>
  </si>
  <si>
    <t>Reporting of electronic funds transfer, of over NZ$10,000
is required by law under Section 10(1)(b) and © of the
Financial Transaction Reporting Act 2003. Penalties exist
for failure to report or to supply full and correct information.</t>
  </si>
  <si>
    <t>Location/ Country</t>
  </si>
  <si>
    <t>Account Number :</t>
  </si>
  <si>
    <t>(e.g. Hong Kong Dollars)</t>
  </si>
  <si>
    <t>(SWIFT field 70 - Information for the beneficiary customer regarding the payment e.g. invoice number)</t>
  </si>
  <si>
    <t>(SWIFT field 72 - Additional information for the receiving institution - also known as Bank to Bank information)</t>
  </si>
  <si>
    <t>Type of Financial Institution (e.g. bank)</t>
  </si>
  <si>
    <t>Name of branch of office where transaction was conducted</t>
  </si>
  <si>
    <t>Related reference:</t>
  </si>
  <si>
    <t>Intermediary Institution</t>
  </si>
  <si>
    <t>Any other information deemed relevant</t>
  </si>
  <si>
    <t>Financial institutions internal reference number (If applicable)</t>
  </si>
  <si>
    <t xml:space="preserve">CKI  +  9038  / </t>
  </si>
  <si>
    <t>Ordering Institution:</t>
  </si>
  <si>
    <t>Additional information (include intermediary bank details, related reference number, ordering and beneficiary institutions</t>
  </si>
  <si>
    <t>(SWIFT field references - related reference number - 21, ordering institution - 52,  intermediary - 56, beneficiary institution - 59)</t>
  </si>
  <si>
    <t>CIF</t>
  </si>
  <si>
    <t>Beneficiary Customer/Organisation</t>
  </si>
  <si>
    <t>Business/Residential address: (Physical and P O Box)</t>
  </si>
  <si>
    <t>Massey Mateariki</t>
  </si>
  <si>
    <t>Bank of South Pacific Limited [hereinafter called "the Bank"] may utilise the services of another bank for the purpose of giving effect to the instructions of the Applicant.</t>
  </si>
  <si>
    <t>BANK OF SOUTH PACIFIC LIMITED</t>
  </si>
  <si>
    <t>BANK SOUTH PACIFIC</t>
  </si>
  <si>
    <t>BOSPWSWS</t>
  </si>
  <si>
    <t>BSP Samoa, APIA</t>
  </si>
  <si>
    <t>Account No./GL No.</t>
  </si>
  <si>
    <t>Local Ccy</t>
  </si>
  <si>
    <t>Commission Outward - Outward</t>
  </si>
  <si>
    <t>9444700 / 100</t>
  </si>
  <si>
    <t>Entries  /  Covers</t>
  </si>
  <si>
    <t>Please remit the amount as per aforesaid details, by DEBITING my / our account ……………………………………. for the amount of remittance plus your cahrges.</t>
  </si>
  <si>
    <t xml:space="preserve"> I / We have read and agree to the Terms &amp; Conditions.</t>
  </si>
  <si>
    <t>SAMOA  -  Standard Settlement Instructions (SSIs)</t>
  </si>
  <si>
    <t>BOSPFJFJ</t>
  </si>
  <si>
    <t>BOSPTONU</t>
  </si>
  <si>
    <t>BOFAUS3N</t>
  </si>
  <si>
    <t>BOSPSBSB</t>
  </si>
  <si>
    <t>BOSPPGPM</t>
  </si>
  <si>
    <t>BOSPVUVX</t>
  </si>
  <si>
    <t>Apia, Samoa</t>
  </si>
  <si>
    <t>Commission Outward</t>
  </si>
  <si>
    <t>DECLARATION:</t>
  </si>
  <si>
    <t>CBS Code / BOP2 Code</t>
  </si>
  <si>
    <t>Description of Payments</t>
  </si>
  <si>
    <t xml:space="preserve">     to make a false statement in this application.</t>
  </si>
  <si>
    <t xml:space="preserve">1) I/We are aware that it is an offence under the CBS Exchange Control (Foreign Exchange) Regulations 1999 to </t>
  </si>
  <si>
    <t xml:space="preserve">2) I/We certify that the above statements are true, and that the currency will be used solely for the purpose </t>
  </si>
  <si>
    <t xml:space="preserve">    stated.</t>
  </si>
  <si>
    <t>Country to which paid</t>
  </si>
  <si>
    <t>NATAAU33033</t>
  </si>
  <si>
    <t>BOFACATT</t>
  </si>
  <si>
    <t>Bank of America NA. Toronto, Canada</t>
  </si>
  <si>
    <t>BOFAGB22</t>
  </si>
  <si>
    <t>BOFAHKHX</t>
  </si>
  <si>
    <t>PNBPGB2L</t>
  </si>
  <si>
    <t>Bank of South Pacific Ltd, Suva, Fiji</t>
  </si>
  <si>
    <t>BOFAIN4X</t>
  </si>
  <si>
    <t>BOFAJPJX</t>
  </si>
  <si>
    <t>Bank of America NA. Tokyo, Japan</t>
  </si>
  <si>
    <t>BKNZNZ22</t>
  </si>
  <si>
    <t>PNBMPHMM</t>
  </si>
  <si>
    <t>BOFASG2X</t>
  </si>
  <si>
    <t>BOFATH2X</t>
  </si>
  <si>
    <t>Bank of South Pacific Tonga Ltd, Tonga</t>
  </si>
  <si>
    <t>Bank of America NA. New York, USA</t>
  </si>
  <si>
    <t>Bank South Pacific Vanuatu Ltd, Vanuatu</t>
  </si>
  <si>
    <t>SOGENCNN</t>
  </si>
  <si>
    <t>Societe Generale Caledonienne de Banque, Noumea, New Caledonia</t>
  </si>
  <si>
    <t>Bank of America NA. London, UK (intermediary NEDSZAJJ)</t>
  </si>
  <si>
    <t>ID100 - 03/2018 Bank Use Only</t>
  </si>
  <si>
    <t xml:space="preserve">National Australia Bank </t>
  </si>
  <si>
    <t>AUD - 9231066/100</t>
  </si>
  <si>
    <t>Bank of New Zealand</t>
  </si>
  <si>
    <t>NZD - 9231065/100</t>
  </si>
  <si>
    <t>USD - 9231032/100</t>
  </si>
  <si>
    <t>CAD</t>
  </si>
  <si>
    <t>CAD - 9231037/100</t>
  </si>
  <si>
    <t>CHF</t>
  </si>
  <si>
    <t>CHF - FX Clearing</t>
  </si>
  <si>
    <t>CHF - 9231056/100</t>
  </si>
  <si>
    <t>CNY</t>
  </si>
  <si>
    <t>BOFAHKHX / BOFACN3</t>
  </si>
  <si>
    <t>CNY - FX Clearing</t>
  </si>
  <si>
    <t>CNY - 9231038/100</t>
  </si>
  <si>
    <t>DKK</t>
  </si>
  <si>
    <t>DKK - FX Clearing</t>
  </si>
  <si>
    <t>DKK - 9231039/100</t>
  </si>
  <si>
    <t>EUR</t>
  </si>
  <si>
    <t>EUR - FX Clearing</t>
  </si>
  <si>
    <t>EUR - 9231051/100</t>
  </si>
  <si>
    <t>FJD - 9231036/100</t>
  </si>
  <si>
    <t>GBP</t>
  </si>
  <si>
    <t>GBP - FX Clearing</t>
  </si>
  <si>
    <t>GBP - 9231042/100</t>
  </si>
  <si>
    <t>HKD</t>
  </si>
  <si>
    <t>HKD - FX Clearing</t>
  </si>
  <si>
    <t>HKD - 9231054/100</t>
  </si>
  <si>
    <t>INR</t>
  </si>
  <si>
    <t>INR - FX Clearing</t>
  </si>
  <si>
    <t>INR - 9231040/100</t>
  </si>
  <si>
    <t>JPY</t>
  </si>
  <si>
    <t>JPY - 9231060/100</t>
  </si>
  <si>
    <t>NOK</t>
  </si>
  <si>
    <t>NOK - FX Clearing</t>
  </si>
  <si>
    <t>NOK - 9231049/100</t>
  </si>
  <si>
    <t>BSP - PNG</t>
  </si>
  <si>
    <t>PGK - 9231033/100</t>
  </si>
  <si>
    <t>PHP</t>
  </si>
  <si>
    <t>PHP - FX Clearing</t>
  </si>
  <si>
    <t>PHP - 9231055/100</t>
  </si>
  <si>
    <t>Bank of South Pacific - Solomon Islands</t>
  </si>
  <si>
    <t>SBD - 9231035/100</t>
  </si>
  <si>
    <t>SEK</t>
  </si>
  <si>
    <t>SEK - FX Clearing</t>
  </si>
  <si>
    <t>SEK - 9231044/100</t>
  </si>
  <si>
    <t>SGD</t>
  </si>
  <si>
    <t>SGD - FX Clearing</t>
  </si>
  <si>
    <t>SGD - 9231050/100</t>
  </si>
  <si>
    <t>THB</t>
  </si>
  <si>
    <t>THB - FX Clearing</t>
  </si>
  <si>
    <t>THB - 9231052/100</t>
  </si>
  <si>
    <t>TOP - 9231034/100</t>
  </si>
  <si>
    <t>VUV - 9231061/100</t>
  </si>
  <si>
    <t>XPF</t>
  </si>
  <si>
    <t>XPF - 9231053/100</t>
  </si>
  <si>
    <t>ZAR</t>
  </si>
  <si>
    <t>ZAR - 9231043/100</t>
  </si>
  <si>
    <t>Account  Number BSP</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</si>
</sst>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WS$&quot;#,##0;\-&quot;WS$&quot;#,##0"/>
    <numFmt numFmtId="165" formatCode="&quot;WS$&quot;#,##0;[Red]\-&quot;WS$&quot;#,##0"/>
    <numFmt numFmtId="166" formatCode="&quot;WS$&quot;#,##0.00;\-&quot;WS$&quot;#,##0.00"/>
    <numFmt numFmtId="167" formatCode="&quot;WS$&quot;#,##0.00;[Red]\-&quot;WS$&quot;#,##0.00"/>
    <numFmt numFmtId="168" formatCode="_-&quot;WS$&quot;* #,##0_-;\-&quot;WS$&quot;* #,##0_-;_-&quot;WS$&quot;* &quot;-&quot;_-;_-@_-"/>
    <numFmt numFmtId="169" formatCode="_-&quot;WS$&quot;* #,##0.00_-;\-&quot;WS$&quot;* #,##0.00_-;_-&quot;WS$&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1409]d\ mmmm\ yyyy;@"/>
    <numFmt numFmtId="179" formatCode="[$-C09]dd\-mmmm\-yyyy;@"/>
    <numFmt numFmtId="180" formatCode="[$-409]d\-mmm\-yy;@"/>
    <numFmt numFmtId="181" formatCode="&quot;$&quot;#,##0.00"/>
    <numFmt numFmtId="182" formatCode="[$-C09]dd\-mmm\-yy;@"/>
    <numFmt numFmtId="183" formatCode="_-* #,##0.0000_-;\-* #,##0.0000_-;_-* &quot;-&quot;??_-;_-@_-"/>
    <numFmt numFmtId="184" formatCode="yyyy\-mm\-dd;@"/>
    <numFmt numFmtId="185" formatCode="[$-C09]dddd\,\ d\ mmmm\ yyyy"/>
    <numFmt numFmtId="186" formatCode="[$-409]h:mm:ss\ AM/PM"/>
    <numFmt numFmtId="187" formatCode="0.0"/>
    <numFmt numFmtId="188" formatCode="0.000"/>
    <numFmt numFmtId="189" formatCode="0.0000"/>
    <numFmt numFmtId="190" formatCode="_-* #,##0.000_-;\-* #,##0.000_-;_-* &quot;-&quot;??_-;_-@_-"/>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
    <numFmt numFmtId="197" formatCode="yy/mm/d"/>
    <numFmt numFmtId="198" formatCode="dd\ mmmm\ yyyy"/>
    <numFmt numFmtId="199" formatCode="[$-F800]dddd\,\ mmmm\ dd\,\ yyyy"/>
    <numFmt numFmtId="200" formatCode="d/mm/yyyy;@"/>
    <numFmt numFmtId="201" formatCode="_-* #,##0.0000_-;\-* #,##0.0000_-;_-* &quot;-&quot;????_-;_-@_-"/>
  </numFmts>
  <fonts count="226">
    <font>
      <sz val="11"/>
      <color theme="1"/>
      <name val="Calibri"/>
      <family val="2"/>
    </font>
    <font>
      <sz val="11"/>
      <color indexed="8"/>
      <name val="Calibri"/>
      <family val="2"/>
    </font>
    <font>
      <sz val="12"/>
      <name val="Arial"/>
      <family val="2"/>
    </font>
    <font>
      <b/>
      <sz val="12"/>
      <name val="Arial"/>
      <family val="2"/>
    </font>
    <font>
      <sz val="14"/>
      <name val="Arial"/>
      <family val="2"/>
    </font>
    <font>
      <b/>
      <sz val="14"/>
      <color indexed="12"/>
      <name val="Arial"/>
      <family val="2"/>
    </font>
    <font>
      <sz val="10"/>
      <name val="Arial"/>
      <family val="2"/>
    </font>
    <font>
      <sz val="14"/>
      <color indexed="12"/>
      <name val="Arial"/>
      <family val="2"/>
    </font>
    <font>
      <b/>
      <u val="single"/>
      <sz val="20"/>
      <name val="Arial"/>
      <family val="2"/>
    </font>
    <font>
      <b/>
      <sz val="11"/>
      <name val="Arial"/>
      <family val="2"/>
    </font>
    <font>
      <b/>
      <sz val="10"/>
      <name val="Arial"/>
      <family val="2"/>
    </font>
    <font>
      <b/>
      <sz val="12"/>
      <color indexed="23"/>
      <name val="Arial"/>
      <family val="2"/>
    </font>
    <font>
      <b/>
      <sz val="20"/>
      <name val="Arial"/>
      <family val="2"/>
    </font>
    <font>
      <sz val="9"/>
      <color indexed="8"/>
      <name val="Arial"/>
      <family val="2"/>
    </font>
    <font>
      <sz val="20"/>
      <color indexed="12"/>
      <name val="Arial"/>
      <family val="2"/>
    </font>
    <font>
      <sz val="16"/>
      <color indexed="12"/>
      <name val="Arial"/>
      <family val="2"/>
    </font>
    <font>
      <sz val="16"/>
      <color indexed="23"/>
      <name val="Arial"/>
      <family val="2"/>
    </font>
    <font>
      <sz val="12"/>
      <name val="Times New Roman"/>
      <family val="1"/>
    </font>
    <font>
      <sz val="12"/>
      <color indexed="8"/>
      <name val="Times New Roman"/>
      <family val="1"/>
    </font>
    <font>
      <sz val="9"/>
      <name val="Arial"/>
      <family val="2"/>
    </font>
    <font>
      <sz val="10"/>
      <name val="Times New Roman"/>
      <family val="1"/>
    </font>
    <font>
      <b/>
      <sz val="20"/>
      <color indexed="23"/>
      <name val="Arial"/>
      <family val="2"/>
    </font>
    <font>
      <b/>
      <sz val="12"/>
      <name val="Times New Roman"/>
      <family val="1"/>
    </font>
    <font>
      <b/>
      <sz val="12"/>
      <color indexed="8"/>
      <name val="Times New Roman"/>
      <family val="1"/>
    </font>
    <font>
      <u val="single"/>
      <sz val="10"/>
      <color indexed="12"/>
      <name val="Arial"/>
      <family val="2"/>
    </font>
    <font>
      <b/>
      <sz val="14"/>
      <name val="Arial"/>
      <family val="2"/>
    </font>
    <font>
      <b/>
      <sz val="36"/>
      <color indexed="10"/>
      <name val="Calibri"/>
      <family val="2"/>
    </font>
    <font>
      <b/>
      <u val="single"/>
      <sz val="36"/>
      <color indexed="10"/>
      <name val="Calibri"/>
      <family val="2"/>
    </font>
    <font>
      <b/>
      <sz val="11"/>
      <color indexed="10"/>
      <name val="Arial"/>
      <family val="2"/>
    </font>
    <font>
      <b/>
      <u val="single"/>
      <sz val="11"/>
      <color indexed="63"/>
      <name val="Calibri"/>
      <family val="2"/>
    </font>
    <font>
      <sz val="11"/>
      <color indexed="63"/>
      <name val="Calibri"/>
      <family val="2"/>
    </font>
    <font>
      <sz val="8"/>
      <name val="Tahoma"/>
      <family val="2"/>
    </font>
    <font>
      <b/>
      <sz val="8"/>
      <name val="Tahoma"/>
      <family val="2"/>
    </font>
    <font>
      <sz val="11"/>
      <color indexed="8"/>
      <name val="Arial Black"/>
      <family val="2"/>
    </font>
    <font>
      <b/>
      <sz val="20"/>
      <color indexed="9"/>
      <name val="Arial"/>
      <family val="2"/>
    </font>
    <font>
      <b/>
      <sz val="16"/>
      <color indexed="9"/>
      <name val="Calibri"/>
      <family val="2"/>
    </font>
    <font>
      <sz val="16"/>
      <color indexed="9"/>
      <name val="Calibri"/>
      <family val="2"/>
    </font>
    <font>
      <b/>
      <sz val="14"/>
      <color indexed="18"/>
      <name val="Calibri"/>
      <family val="2"/>
    </font>
    <font>
      <sz val="12"/>
      <color indexed="12"/>
      <name val="Arial"/>
      <family val="2"/>
    </font>
    <font>
      <b/>
      <sz val="16"/>
      <name val="Arial"/>
      <family val="2"/>
    </font>
    <font>
      <i/>
      <sz val="14"/>
      <color indexed="12"/>
      <name val="Arial"/>
      <family val="2"/>
    </font>
    <font>
      <i/>
      <sz val="14"/>
      <name val="Arial"/>
      <family val="2"/>
    </font>
    <font>
      <sz val="11"/>
      <name val="Arial"/>
      <family val="2"/>
    </font>
    <font>
      <sz val="8"/>
      <name val="Arial"/>
      <family val="2"/>
    </font>
    <font>
      <sz val="18"/>
      <name val="Arial"/>
      <family val="2"/>
    </font>
    <font>
      <sz val="14"/>
      <name val="Tahoma"/>
      <family val="2"/>
    </font>
    <font>
      <sz val="18"/>
      <name val="Times New Roman"/>
      <family val="1"/>
    </font>
    <font>
      <b/>
      <sz val="18"/>
      <name val="Arial"/>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6"/>
      <color indexed="8"/>
      <name val="Arial"/>
      <family val="2"/>
    </font>
    <font>
      <sz val="10"/>
      <color indexed="8"/>
      <name val="Calibri"/>
      <family val="2"/>
    </font>
    <font>
      <sz val="14"/>
      <color indexed="8"/>
      <name val="Calibri"/>
      <family val="2"/>
    </font>
    <font>
      <sz val="10"/>
      <color indexed="8"/>
      <name val="Arial"/>
      <family val="2"/>
    </font>
    <font>
      <sz val="9"/>
      <color indexed="63"/>
      <name val="Arial"/>
      <family val="2"/>
    </font>
    <font>
      <sz val="9"/>
      <color indexed="23"/>
      <name val="Arial"/>
      <family val="2"/>
    </font>
    <font>
      <sz val="12"/>
      <color indexed="23"/>
      <name val="Calibri"/>
      <family val="2"/>
    </font>
    <font>
      <sz val="10"/>
      <color indexed="63"/>
      <name val="Calibri"/>
      <family val="2"/>
    </font>
    <font>
      <sz val="12"/>
      <color indexed="63"/>
      <name val="Calibri"/>
      <family val="2"/>
    </font>
    <font>
      <b/>
      <sz val="20"/>
      <color indexed="63"/>
      <name val="Arial"/>
      <family val="2"/>
    </font>
    <font>
      <u val="single"/>
      <sz val="20"/>
      <color indexed="23"/>
      <name val="Arial"/>
      <family val="2"/>
    </font>
    <font>
      <sz val="20"/>
      <color indexed="23"/>
      <name val="Arial"/>
      <family val="2"/>
    </font>
    <font>
      <sz val="12"/>
      <color indexed="63"/>
      <name val="Arial"/>
      <family val="2"/>
    </font>
    <font>
      <sz val="12"/>
      <color indexed="8"/>
      <name val="Calibri"/>
      <family val="2"/>
    </font>
    <font>
      <sz val="16"/>
      <color indexed="8"/>
      <name val="Calibri"/>
      <family val="2"/>
    </font>
    <font>
      <sz val="20"/>
      <color indexed="8"/>
      <name val="Arial"/>
      <family val="2"/>
    </font>
    <font>
      <sz val="8"/>
      <color indexed="23"/>
      <name val="Arial"/>
      <family val="2"/>
    </font>
    <font>
      <sz val="9"/>
      <color indexed="63"/>
      <name val="Calibri"/>
      <family val="2"/>
    </font>
    <font>
      <sz val="10"/>
      <color indexed="63"/>
      <name val="Arial"/>
      <family val="2"/>
    </font>
    <font>
      <sz val="11"/>
      <color indexed="63"/>
      <name val="Arial"/>
      <family val="2"/>
    </font>
    <font>
      <sz val="11"/>
      <color indexed="23"/>
      <name val="Calibri"/>
      <family val="2"/>
    </font>
    <font>
      <sz val="11"/>
      <color indexed="8"/>
      <name val="Arial"/>
      <family val="2"/>
    </font>
    <font>
      <b/>
      <sz val="10"/>
      <color indexed="9"/>
      <name val="Calibri"/>
      <family val="2"/>
    </font>
    <font>
      <b/>
      <sz val="10"/>
      <color indexed="56"/>
      <name val="Calibri"/>
      <family val="2"/>
    </font>
    <font>
      <b/>
      <u val="single"/>
      <sz val="10"/>
      <color indexed="8"/>
      <name val="Calibri"/>
      <family val="2"/>
    </font>
    <font>
      <b/>
      <sz val="10"/>
      <color indexed="8"/>
      <name val="Calibri"/>
      <family val="2"/>
    </font>
    <font>
      <sz val="10"/>
      <name val="Calibri"/>
      <family val="2"/>
    </font>
    <font>
      <sz val="11"/>
      <color indexed="53"/>
      <name val="Calibri"/>
      <family val="2"/>
    </font>
    <font>
      <b/>
      <sz val="20"/>
      <color indexed="12"/>
      <name val="Arial"/>
      <family val="2"/>
    </font>
    <font>
      <b/>
      <sz val="12"/>
      <color indexed="9"/>
      <name val="Arial"/>
      <family val="2"/>
    </font>
    <font>
      <b/>
      <sz val="14"/>
      <color indexed="23"/>
      <name val="Arial"/>
      <family val="2"/>
    </font>
    <font>
      <b/>
      <sz val="16"/>
      <color indexed="9"/>
      <name val="Arial"/>
      <family val="2"/>
    </font>
    <font>
      <b/>
      <sz val="11"/>
      <color indexed="8"/>
      <name val="Arial"/>
      <family val="2"/>
    </font>
    <font>
      <sz val="16"/>
      <color indexed="10"/>
      <name val="Arial"/>
      <family val="2"/>
    </font>
    <font>
      <sz val="12"/>
      <color indexed="12"/>
      <name val="Calibri"/>
      <family val="2"/>
    </font>
    <font>
      <b/>
      <i/>
      <sz val="14"/>
      <color indexed="12"/>
      <name val="Arial"/>
      <family val="2"/>
    </font>
    <font>
      <b/>
      <sz val="12"/>
      <color indexed="12"/>
      <name val="Arial"/>
      <family val="2"/>
    </font>
    <font>
      <i/>
      <sz val="14"/>
      <color indexed="8"/>
      <name val="Calibri"/>
      <family val="2"/>
    </font>
    <font>
      <i/>
      <sz val="14"/>
      <color indexed="12"/>
      <name val="Calibri"/>
      <family val="2"/>
    </font>
    <font>
      <sz val="14"/>
      <color indexed="12"/>
      <name val="Calibri"/>
      <family val="2"/>
    </font>
    <font>
      <b/>
      <sz val="10"/>
      <color indexed="9"/>
      <name val="Arial"/>
      <family val="2"/>
    </font>
    <font>
      <b/>
      <u val="single"/>
      <sz val="20"/>
      <color indexed="9"/>
      <name val="Arial"/>
      <family val="2"/>
    </font>
    <font>
      <sz val="20"/>
      <color indexed="9"/>
      <name val="Arial"/>
      <family val="2"/>
    </font>
    <font>
      <sz val="18"/>
      <color indexed="12"/>
      <name val="Arial"/>
      <family val="2"/>
    </font>
    <font>
      <sz val="18"/>
      <color indexed="63"/>
      <name val="Calibri"/>
      <family val="2"/>
    </font>
    <font>
      <b/>
      <sz val="11"/>
      <color indexed="63"/>
      <name val="Arial"/>
      <family val="2"/>
    </font>
    <font>
      <b/>
      <sz val="10"/>
      <color indexed="63"/>
      <name val="Arial"/>
      <family val="2"/>
    </font>
    <font>
      <b/>
      <sz val="12"/>
      <color indexed="63"/>
      <name val="Arial"/>
      <family val="2"/>
    </font>
    <font>
      <b/>
      <sz val="12"/>
      <color indexed="63"/>
      <name val="Calibri"/>
      <family val="2"/>
    </font>
    <font>
      <b/>
      <sz val="12"/>
      <color indexed="8"/>
      <name val="Calibri"/>
      <family val="2"/>
    </font>
    <font>
      <sz val="11"/>
      <color indexed="12"/>
      <name val="Calibri"/>
      <family val="2"/>
    </font>
    <font>
      <b/>
      <u val="single"/>
      <sz val="11"/>
      <color indexed="63"/>
      <name val="Arial"/>
      <family val="2"/>
    </font>
    <font>
      <b/>
      <sz val="10"/>
      <color indexed="63"/>
      <name val="Calibri"/>
      <family val="2"/>
    </font>
    <font>
      <sz val="18"/>
      <color indexed="63"/>
      <name val="Arial"/>
      <family val="2"/>
    </font>
    <font>
      <b/>
      <u val="single"/>
      <sz val="11"/>
      <color indexed="10"/>
      <name val="Arial"/>
      <family val="2"/>
    </font>
    <font>
      <sz val="7"/>
      <color indexed="10"/>
      <name val="Calibri"/>
      <family val="2"/>
    </font>
    <font>
      <sz val="16"/>
      <color indexed="63"/>
      <name val="Arial"/>
      <family val="2"/>
    </font>
    <font>
      <b/>
      <sz val="20"/>
      <color indexed="8"/>
      <name val="Arial"/>
      <family val="2"/>
    </font>
    <font>
      <i/>
      <sz val="16"/>
      <color indexed="12"/>
      <name val="Arial"/>
      <family val="2"/>
    </font>
    <font>
      <sz val="16"/>
      <color indexed="12"/>
      <name val="Calibri"/>
      <family val="2"/>
    </font>
    <font>
      <sz val="14"/>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sz val="16"/>
      <color theme="1"/>
      <name val="Arial"/>
      <family val="2"/>
    </font>
    <font>
      <b/>
      <sz val="12"/>
      <color theme="1" tint="0.49998000264167786"/>
      <name val="Arial"/>
      <family val="2"/>
    </font>
    <font>
      <sz val="10"/>
      <color theme="1"/>
      <name val="Calibri"/>
      <family val="2"/>
    </font>
    <font>
      <sz val="14"/>
      <color theme="1"/>
      <name val="Calibri"/>
      <family val="2"/>
    </font>
    <font>
      <sz val="10"/>
      <color theme="1"/>
      <name val="Arial"/>
      <family val="2"/>
    </font>
    <font>
      <sz val="20"/>
      <color rgb="FF0000FF"/>
      <name val="Arial"/>
      <family val="2"/>
    </font>
    <font>
      <sz val="16"/>
      <color rgb="FF0000FF"/>
      <name val="Arial"/>
      <family val="2"/>
    </font>
    <font>
      <sz val="9"/>
      <color theme="1" tint="0.34999001026153564"/>
      <name val="Arial"/>
      <family val="2"/>
    </font>
    <font>
      <sz val="9"/>
      <color theme="1" tint="0.49998000264167786"/>
      <name val="Arial"/>
      <family val="2"/>
    </font>
    <font>
      <sz val="12"/>
      <color theme="1" tint="0.49998000264167786"/>
      <name val="Calibri"/>
      <family val="2"/>
    </font>
    <font>
      <sz val="10"/>
      <color theme="1" tint="0.34999001026153564"/>
      <name val="Calibri"/>
      <family val="2"/>
    </font>
    <font>
      <sz val="11"/>
      <color theme="1" tint="0.34999001026153564"/>
      <name val="Calibri"/>
      <family val="2"/>
    </font>
    <font>
      <sz val="12"/>
      <color theme="1" tint="0.34999001026153564"/>
      <name val="Calibri"/>
      <family val="2"/>
    </font>
    <font>
      <b/>
      <sz val="20"/>
      <color theme="1" tint="0.49998000264167786"/>
      <name val="Arial"/>
      <family val="2"/>
    </font>
    <font>
      <b/>
      <sz val="20"/>
      <color theme="1" tint="0.34999001026153564"/>
      <name val="Arial"/>
      <family val="2"/>
    </font>
    <font>
      <u val="single"/>
      <sz val="20"/>
      <color theme="1" tint="0.49998000264167786"/>
      <name val="Arial"/>
      <family val="2"/>
    </font>
    <font>
      <sz val="20"/>
      <color theme="1" tint="0.49998000264167786"/>
      <name val="Arial"/>
      <family val="2"/>
    </font>
    <font>
      <sz val="12"/>
      <color theme="1" tint="0.34999001026153564"/>
      <name val="Arial"/>
      <family val="2"/>
    </font>
    <font>
      <sz val="12"/>
      <color theme="1"/>
      <name val="Calibri"/>
      <family val="2"/>
    </font>
    <font>
      <sz val="16"/>
      <color theme="1"/>
      <name val="Calibri"/>
      <family val="2"/>
    </font>
    <font>
      <sz val="20"/>
      <color theme="1"/>
      <name val="Arial"/>
      <family val="2"/>
    </font>
    <font>
      <sz val="8"/>
      <color theme="1" tint="0.49998000264167786"/>
      <name val="Arial"/>
      <family val="2"/>
    </font>
    <font>
      <sz val="9"/>
      <color theme="1" tint="0.34999001026153564"/>
      <name val="Calibri"/>
      <family val="2"/>
    </font>
    <font>
      <sz val="10"/>
      <color theme="1" tint="0.34999001026153564"/>
      <name val="Arial"/>
      <family val="2"/>
    </font>
    <font>
      <sz val="11"/>
      <color theme="1" tint="0.34999001026153564"/>
      <name val="Arial"/>
      <family val="2"/>
    </font>
    <font>
      <sz val="14"/>
      <color rgb="FF0000FF"/>
      <name val="Arial"/>
      <family val="2"/>
    </font>
    <font>
      <sz val="11"/>
      <color theme="1" tint="0.49998000264167786"/>
      <name val="Calibri"/>
      <family val="2"/>
    </font>
    <font>
      <sz val="11"/>
      <color theme="1"/>
      <name val="Arial"/>
      <family val="2"/>
    </font>
    <font>
      <b/>
      <sz val="10"/>
      <color theme="0"/>
      <name val="Calibri"/>
      <family val="2"/>
    </font>
    <font>
      <b/>
      <sz val="10"/>
      <color theme="3"/>
      <name val="Calibri"/>
      <family val="2"/>
    </font>
    <font>
      <b/>
      <sz val="36"/>
      <color rgb="FFFF0000"/>
      <name val="Calibri"/>
      <family val="2"/>
    </font>
    <font>
      <b/>
      <u val="single"/>
      <sz val="10"/>
      <color theme="1"/>
      <name val="Calibri"/>
      <family val="2"/>
    </font>
    <font>
      <b/>
      <sz val="10"/>
      <color theme="1"/>
      <name val="Calibri"/>
      <family val="2"/>
    </font>
    <font>
      <sz val="11"/>
      <color theme="9" tint="-0.24997000396251678"/>
      <name val="Calibri"/>
      <family val="2"/>
    </font>
    <font>
      <sz val="12"/>
      <color rgb="FF0000FF"/>
      <name val="Arial"/>
      <family val="2"/>
    </font>
    <font>
      <b/>
      <sz val="20"/>
      <color rgb="FF0000FF"/>
      <name val="Arial"/>
      <family val="2"/>
    </font>
    <font>
      <b/>
      <sz val="12"/>
      <color theme="0"/>
      <name val="Arial"/>
      <family val="2"/>
    </font>
    <font>
      <b/>
      <sz val="14"/>
      <color theme="1" tint="0.49998000264167786"/>
      <name val="Arial"/>
      <family val="2"/>
    </font>
    <font>
      <b/>
      <sz val="16"/>
      <color theme="0"/>
      <name val="Arial"/>
      <family val="2"/>
    </font>
    <font>
      <b/>
      <sz val="11"/>
      <color theme="1"/>
      <name val="Arial"/>
      <family val="2"/>
    </font>
    <font>
      <sz val="16"/>
      <color rgb="FFFF0000"/>
      <name val="Arial"/>
      <family val="2"/>
    </font>
    <font>
      <sz val="12"/>
      <color rgb="FF0000FF"/>
      <name val="Calibri"/>
      <family val="2"/>
    </font>
    <font>
      <i/>
      <sz val="14"/>
      <color rgb="FF0000FF"/>
      <name val="Arial"/>
      <family val="2"/>
    </font>
    <font>
      <b/>
      <i/>
      <sz val="14"/>
      <color rgb="FF0000FF"/>
      <name val="Arial"/>
      <family val="2"/>
    </font>
    <font>
      <b/>
      <sz val="14"/>
      <color rgb="FF0000FF"/>
      <name val="Arial"/>
      <family val="2"/>
    </font>
    <font>
      <b/>
      <sz val="12"/>
      <color rgb="FF2015F3"/>
      <name val="Arial"/>
      <family val="2"/>
    </font>
    <font>
      <i/>
      <sz val="14"/>
      <color theme="1"/>
      <name val="Calibri"/>
      <family val="2"/>
    </font>
    <font>
      <i/>
      <sz val="14"/>
      <color rgb="FF2015F3"/>
      <name val="Arial"/>
      <family val="2"/>
    </font>
    <font>
      <i/>
      <sz val="14"/>
      <color rgb="FF2015F3"/>
      <name val="Calibri"/>
      <family val="2"/>
    </font>
    <font>
      <sz val="14"/>
      <color rgb="FF0000FF"/>
      <name val="Calibri"/>
      <family val="2"/>
    </font>
    <font>
      <sz val="14"/>
      <color rgb="FF2015F3"/>
      <name val="Calibri"/>
      <family val="2"/>
    </font>
    <font>
      <sz val="14"/>
      <color rgb="FF2015F3"/>
      <name val="Arial"/>
      <family val="2"/>
    </font>
    <font>
      <b/>
      <sz val="10"/>
      <color theme="0"/>
      <name val="Arial"/>
      <family val="2"/>
    </font>
    <font>
      <b/>
      <sz val="16"/>
      <color theme="0"/>
      <name val="Calibri"/>
      <family val="2"/>
    </font>
    <font>
      <b/>
      <u val="single"/>
      <sz val="20"/>
      <color theme="0"/>
      <name val="Arial"/>
      <family val="2"/>
    </font>
    <font>
      <sz val="20"/>
      <color theme="0"/>
      <name val="Arial"/>
      <family val="2"/>
    </font>
    <font>
      <sz val="20"/>
      <color rgb="FF2015F3"/>
      <name val="Arial"/>
      <family val="2"/>
    </font>
    <font>
      <sz val="18"/>
      <color rgb="FF2015F3"/>
      <name val="Arial"/>
      <family val="2"/>
    </font>
    <font>
      <sz val="18"/>
      <color theme="1" tint="0.34999001026153564"/>
      <name val="Calibri"/>
      <family val="2"/>
    </font>
    <font>
      <b/>
      <sz val="11"/>
      <color theme="1" tint="0.34999001026153564"/>
      <name val="Arial"/>
      <family val="2"/>
    </font>
    <font>
      <b/>
      <sz val="10"/>
      <color theme="1" tint="0.34999001026153564"/>
      <name val="Arial"/>
      <family val="2"/>
    </font>
    <font>
      <b/>
      <sz val="12"/>
      <color theme="1" tint="0.34999001026153564"/>
      <name val="Arial"/>
      <family val="2"/>
    </font>
    <font>
      <b/>
      <sz val="12"/>
      <color theme="1" tint="0.34999001026153564"/>
      <name val="Calibri"/>
      <family val="2"/>
    </font>
    <font>
      <b/>
      <sz val="12"/>
      <color theme="1"/>
      <name val="Calibri"/>
      <family val="2"/>
    </font>
    <font>
      <sz val="11"/>
      <color rgb="FF0000FF"/>
      <name val="Calibri"/>
      <family val="2"/>
    </font>
    <font>
      <b/>
      <u val="single"/>
      <sz val="11"/>
      <color theme="1" tint="0.34999001026153564"/>
      <name val="Arial"/>
      <family val="2"/>
    </font>
    <font>
      <b/>
      <sz val="10"/>
      <color theme="1" tint="0.34999001026153564"/>
      <name val="Calibri"/>
      <family val="2"/>
    </font>
    <font>
      <sz val="18"/>
      <color rgb="FF0000FF"/>
      <name val="Arial"/>
      <family val="2"/>
    </font>
    <font>
      <b/>
      <sz val="20"/>
      <color theme="0"/>
      <name val="Arial"/>
      <family val="2"/>
    </font>
    <font>
      <sz val="7"/>
      <color rgb="FFFF0000"/>
      <name val="Calibri"/>
      <family val="2"/>
    </font>
    <font>
      <b/>
      <sz val="11"/>
      <color rgb="FFFF0000"/>
      <name val="Arial"/>
      <family val="2"/>
    </font>
    <font>
      <b/>
      <u val="single"/>
      <sz val="11"/>
      <color rgb="FFFF0000"/>
      <name val="Arial"/>
      <family val="2"/>
    </font>
    <font>
      <sz val="18"/>
      <color theme="1" tint="0.34999001026153564"/>
      <name val="Arial"/>
      <family val="2"/>
    </font>
    <font>
      <sz val="16"/>
      <color theme="1" tint="0.34999001026153564"/>
      <name val="Arial"/>
      <family val="2"/>
    </font>
    <font>
      <b/>
      <sz val="20"/>
      <color theme="1"/>
      <name val="Arial"/>
      <family val="2"/>
    </font>
    <font>
      <sz val="14"/>
      <color theme="1"/>
      <name val="Arial"/>
      <family val="2"/>
    </font>
    <font>
      <i/>
      <sz val="14"/>
      <color rgb="FF0000FF"/>
      <name val="Calibri"/>
      <family val="2"/>
    </font>
    <font>
      <sz val="11"/>
      <color rgb="FF2015F3"/>
      <name val="Calibri"/>
      <family val="2"/>
    </font>
    <font>
      <i/>
      <sz val="16"/>
      <color rgb="FF0000FF"/>
      <name val="Arial"/>
      <family val="2"/>
    </font>
    <font>
      <sz val="16"/>
      <color rgb="FF0000FF"/>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22"/>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47"/>
        <bgColor indexed="64"/>
      </patternFill>
    </fill>
    <fill>
      <patternFill patternType="solid">
        <fgColor rgb="FF92D050"/>
        <bgColor indexed="64"/>
      </patternFill>
    </fill>
    <fill>
      <patternFill patternType="solid">
        <fgColor rgb="FF0000FF"/>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color indexed="23"/>
      </left>
      <right style="thin">
        <color indexed="23"/>
      </right>
      <top style="thin">
        <color indexed="23"/>
      </top>
      <bottom style="thin">
        <color indexed="23"/>
      </bottom>
    </border>
    <border>
      <left style="thin"/>
      <right>
        <color indexed="63"/>
      </right>
      <top>
        <color indexed="63"/>
      </top>
      <bottom style="thin">
        <color indexed="23"/>
      </bottom>
    </border>
    <border>
      <left style="thin"/>
      <right/>
      <top/>
      <bottom/>
    </border>
    <border>
      <left style="thin"/>
      <right/>
      <top style="thin"/>
      <bottom/>
    </border>
    <border>
      <left style="thin"/>
      <right>
        <color indexed="63"/>
      </right>
      <top style="thin">
        <color indexed="23"/>
      </top>
      <bottom style="thin">
        <color indexed="23"/>
      </bottom>
    </border>
    <border>
      <left style="thin"/>
      <right style="thin">
        <color indexed="23"/>
      </right>
      <top style="thin">
        <color indexed="23"/>
      </top>
      <bottom>
        <color indexed="63"/>
      </bottom>
    </border>
    <border>
      <left/>
      <right style="thin"/>
      <top/>
      <bottom/>
    </border>
    <border>
      <left style="thin">
        <color indexed="23"/>
      </left>
      <right>
        <color indexed="63"/>
      </right>
      <top>
        <color indexed="63"/>
      </top>
      <bottom>
        <color indexed="63"/>
      </bottom>
    </border>
    <border>
      <left/>
      <right/>
      <top/>
      <bottom style="thin"/>
    </border>
    <border>
      <left/>
      <right style="thin"/>
      <top/>
      <bottom style="thin"/>
    </border>
    <border>
      <left style="thin"/>
      <right style="thin">
        <color indexed="23"/>
      </right>
      <top>
        <color indexed="63"/>
      </top>
      <bottom style="thin">
        <color indexed="23"/>
      </bottom>
    </border>
    <border>
      <left style="thin"/>
      <right style="thin">
        <color indexed="23"/>
      </right>
      <top>
        <color indexed="63"/>
      </top>
      <bottom>
        <color indexed="63"/>
      </bottom>
    </border>
    <border>
      <left/>
      <right/>
      <top style="thin"/>
      <bottom/>
    </border>
    <border>
      <left>
        <color indexed="63"/>
      </left>
      <right>
        <color indexed="63"/>
      </right>
      <top style="thin">
        <color indexed="23"/>
      </top>
      <bottom>
        <color indexed="63"/>
      </bottom>
    </border>
    <border>
      <left>
        <color indexed="63"/>
      </left>
      <right style="thin"/>
      <top style="thin">
        <color indexed="2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thin">
        <color theme="1" tint="0.49998000264167786"/>
      </left>
      <right style="thin">
        <color theme="1" tint="0.34999001026153564"/>
      </right>
      <top style="thin">
        <color theme="1" tint="0.49998000264167786"/>
      </top>
      <bottom style="thin">
        <color theme="1" tint="0.49998000264167786"/>
      </bottom>
    </border>
    <border>
      <left/>
      <right style="thin"/>
      <top style="thin"/>
      <bottom style="thin"/>
    </border>
    <border>
      <left style="thin"/>
      <right style="thin"/>
      <top style="thin"/>
      <bottom style="thin"/>
    </border>
    <border>
      <left style="thin"/>
      <right style="thin"/>
      <top/>
      <bottom style="thin"/>
    </border>
    <border>
      <left/>
      <right style="thin"/>
      <top style="thin"/>
      <bottom/>
    </border>
    <border>
      <left style="thin"/>
      <right style="thin"/>
      <top style="thin"/>
      <bottom/>
    </border>
    <border>
      <left style="thin"/>
      <right/>
      <top style="thin"/>
      <bottom style="thin"/>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color indexed="63"/>
      </bottom>
    </border>
    <border>
      <left>
        <color indexed="63"/>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color indexed="63"/>
      </bottom>
    </border>
    <border>
      <left style="thin">
        <color theme="1" tint="0.49998000264167786"/>
      </left>
      <right>
        <color indexed="63"/>
      </right>
      <top>
        <color indexed="63"/>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color indexed="63"/>
      </top>
      <bottom>
        <color indexed="63"/>
      </bottom>
    </border>
    <border>
      <left>
        <color indexed="63"/>
      </left>
      <right style="thin">
        <color theme="1" tint="0.49998000264167786"/>
      </right>
      <top style="thin">
        <color theme="1" tint="0.49998000264167786"/>
      </top>
      <bottom>
        <color indexed="63"/>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49998000264167786"/>
      </left>
      <right>
        <color indexed="63"/>
      </right>
      <top style="thin">
        <color theme="1" tint="0.34999001026153564"/>
      </top>
      <bottom style="thin">
        <color theme="1" tint="0.49998000264167786"/>
      </bottom>
    </border>
    <border>
      <left>
        <color indexed="63"/>
      </left>
      <right style="thin">
        <color theme="1" tint="0.34999001026153564"/>
      </right>
      <top style="thin">
        <color theme="1" tint="0.34999001026153564"/>
      </top>
      <bottom style="thin">
        <color theme="1" tint="0.49998000264167786"/>
      </bottom>
    </border>
    <border>
      <left>
        <color indexed="63"/>
      </left>
      <right style="thin">
        <color theme="1" tint="0.34999001026153564"/>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34999001026153564"/>
      </bottom>
    </border>
    <border>
      <left>
        <color indexed="63"/>
      </left>
      <right style="thin">
        <color theme="1" tint="0.34999001026153564"/>
      </right>
      <top style="thin">
        <color theme="1" tint="0.49998000264167786"/>
      </top>
      <bottom style="thin">
        <color theme="1" tint="0.34999001026153564"/>
      </bottom>
    </border>
    <border>
      <left style="thin"/>
      <right style="thin">
        <color indexed="23"/>
      </right>
      <top style="thin"/>
      <bottom>
        <color indexed="63"/>
      </bottom>
    </border>
    <border>
      <left style="thin">
        <color indexed="23"/>
      </left>
      <right>
        <color indexed="63"/>
      </right>
      <top style="thin"/>
      <bottom>
        <color indexed="63"/>
      </bottom>
    </border>
    <border>
      <left>
        <color indexed="63"/>
      </left>
      <right>
        <color indexed="63"/>
      </right>
      <top>
        <color indexed="63"/>
      </top>
      <bottom style="thin">
        <color theme="1" tint="0.34999001026153564"/>
      </bottom>
    </border>
    <border>
      <left>
        <color indexed="63"/>
      </left>
      <right>
        <color indexed="63"/>
      </right>
      <top style="thin">
        <color theme="1" tint="0.49998000264167786"/>
      </top>
      <bottom style="thin">
        <color theme="1" tint="0.49998000264167786"/>
      </bottom>
    </border>
    <border>
      <left style="thin"/>
      <right style="thin">
        <color theme="1" tint="0.49998000264167786"/>
      </right>
      <top style="thin">
        <color indexed="23"/>
      </top>
      <bottom>
        <color indexed="63"/>
      </bottom>
    </border>
    <border>
      <left style="thin"/>
      <right style="thin">
        <color theme="1" tint="0.49998000264167786"/>
      </right>
      <top>
        <color indexed="63"/>
      </top>
      <bottom style="thin"/>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right style="thin">
        <color theme="1" tint="0.49998000264167786"/>
      </right>
      <top/>
      <bottom style="thin"/>
    </border>
    <border>
      <left/>
      <right style="thin">
        <color theme="1" tint="0.49998000264167786"/>
      </right>
      <top style="thin"/>
      <bottom/>
    </border>
    <border>
      <left style="thin">
        <color theme="1" tint="0.49998000264167786"/>
      </left>
      <right style="thin">
        <color indexed="23"/>
      </right>
      <top style="thin"/>
      <bottom style="thin"/>
    </border>
    <border>
      <left style="thin">
        <color theme="1" tint="0.49998000264167786"/>
      </left>
      <right style="thin">
        <color indexed="23"/>
      </right>
      <top>
        <color indexed="63"/>
      </top>
      <bottom style="thin">
        <color indexed="23"/>
      </bottom>
    </border>
    <border>
      <left style="thin">
        <color theme="1" tint="0.49998000264167786"/>
      </left>
      <right style="thin"/>
      <top style="thin">
        <color indexed="23"/>
      </top>
      <bottom>
        <color indexed="63"/>
      </bottom>
    </border>
    <border>
      <left style="thin">
        <color theme="1" tint="0.49998000264167786"/>
      </left>
      <right style="thin"/>
      <top>
        <color indexed="63"/>
      </top>
      <bottom style="thin">
        <color indexed="23"/>
      </bottom>
    </border>
    <border>
      <left style="thin">
        <color theme="1" tint="0.49998000264167786"/>
      </left>
      <right style="thin">
        <color indexed="23"/>
      </right>
      <top style="thin">
        <color indexed="23"/>
      </top>
      <bottom style="thin">
        <color indexed="23"/>
      </bottom>
    </border>
    <border>
      <left style="thin">
        <color theme="1" tint="0.49998000264167786"/>
      </left>
      <right style="thin">
        <color indexed="23"/>
      </right>
      <top style="thin">
        <color indexed="23"/>
      </top>
      <bottom>
        <color indexed="63"/>
      </bottom>
    </border>
    <border>
      <left style="thin">
        <color theme="1" tint="0.49998000264167786"/>
      </left>
      <right style="thin">
        <color indexed="23"/>
      </right>
      <top style="thin"/>
      <bottom>
        <color indexed="63"/>
      </bottom>
    </border>
    <border>
      <left style="thin"/>
      <right style="thin">
        <color theme="1" tint="0.49998000264167786"/>
      </right>
      <top style="thin"/>
      <bottom style="thin"/>
    </border>
    <border>
      <left style="thin"/>
      <right style="thin">
        <color theme="1" tint="0.49998000264167786"/>
      </right>
      <top>
        <color indexed="63"/>
      </top>
      <bottom style="thin">
        <color indexed="23"/>
      </bottom>
    </border>
    <border>
      <left style="thin"/>
      <right style="thin">
        <color theme="1" tint="0.49998000264167786"/>
      </right>
      <top style="thin"/>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theme="1" tint="0.34999001026153564"/>
      </left>
      <right style="thin">
        <color theme="1" tint="0.34999001026153564"/>
      </right>
      <top>
        <color indexed="63"/>
      </top>
      <bottom>
        <color indexed="63"/>
      </bottom>
    </border>
    <border>
      <left style="thin">
        <color theme="1" tint="0.34999001026153564"/>
      </left>
      <right style="thin">
        <color theme="1" tint="0.34999001026153564"/>
      </right>
      <top>
        <color indexed="63"/>
      </top>
      <bottom style="thin">
        <color theme="1" tint="0.34999001026153564"/>
      </bottom>
    </border>
    <border>
      <left style="thin">
        <color theme="1" tint="0.34999001026153564"/>
      </left>
      <right>
        <color indexed="63"/>
      </right>
      <top>
        <color indexed="63"/>
      </top>
      <bottom style="thin">
        <color theme="1" tint="0.34999001026153564"/>
      </bottom>
    </border>
    <border>
      <left style="thin"/>
      <right style="thin"/>
      <top>
        <color indexed="63"/>
      </top>
      <bottom>
        <color indexed="63"/>
      </bottom>
    </border>
    <border>
      <left/>
      <right/>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1" tint="0.34999001026153564"/>
      </left>
      <right>
        <color indexed="63"/>
      </right>
      <top style="thin">
        <color theme="1" tint="0.49998000264167786"/>
      </top>
      <bottom style="thin">
        <color theme="1" tint="0.49998000264167786"/>
      </bottom>
    </border>
    <border>
      <left style="thin">
        <color theme="1" tint="0.49998000264167786"/>
      </left>
      <right>
        <color indexed="63"/>
      </right>
      <top style="thin">
        <color theme="1" tint="0.34999001026153564"/>
      </top>
      <bottom>
        <color indexed="63"/>
      </bottom>
    </border>
    <border>
      <left>
        <color indexed="63"/>
      </left>
      <right style="thin">
        <color theme="1" tint="0.34999001026153564"/>
      </right>
      <top>
        <color indexed="63"/>
      </top>
      <bottom style="thin">
        <color theme="1" tint="0.49998000264167786"/>
      </bottom>
    </border>
    <border>
      <left style="thin">
        <color theme="1" tint="0.49998000264167786"/>
      </left>
      <right style="thin">
        <color theme="1" tint="0.34999001026153564"/>
      </right>
      <top>
        <color indexed="63"/>
      </top>
      <bottom style="thin">
        <color theme="1" tint="0.49998000264167786"/>
      </bottom>
    </border>
    <border>
      <left style="thin">
        <color theme="1" tint="0.34999001026153564"/>
      </left>
      <right>
        <color indexed="63"/>
      </right>
      <top style="thin">
        <color theme="1" tint="0.49998000264167786"/>
      </top>
      <bottom>
        <color indexed="63"/>
      </bottom>
    </border>
    <border>
      <left style="thin">
        <color theme="1" tint="0.34999001026153564"/>
      </left>
      <right style="thin">
        <color theme="1" tint="0.49998000264167786"/>
      </right>
      <top>
        <color indexed="63"/>
      </top>
      <bottom style="thin">
        <color theme="1" tint="0.49998000264167786"/>
      </bottom>
    </border>
    <border>
      <left>
        <color indexed="63"/>
      </left>
      <right style="thin">
        <color theme="1" tint="0.49998000264167786"/>
      </right>
      <top style="thin">
        <color theme="1" tint="0.49998000264167786"/>
      </top>
      <bottom style="thin">
        <color theme="1" tint="0.34999001026153564"/>
      </bottom>
    </border>
    <border>
      <left style="thin">
        <color theme="1" tint="0.49998000264167786"/>
      </left>
      <right style="thin">
        <color theme="1" tint="0.34999001026153564"/>
      </right>
      <top style="thin">
        <color theme="1" tint="0.49998000264167786"/>
      </top>
      <bottom style="thin">
        <color theme="1" tint="0.34999001026153564"/>
      </bottom>
    </border>
    <border>
      <left style="thin">
        <color theme="1" tint="0.34999001026153564"/>
      </left>
      <right>
        <color indexed="63"/>
      </right>
      <top>
        <color indexed="63"/>
      </top>
      <bottom style="thin">
        <color theme="1" tint="0.49998000264167786"/>
      </bottom>
    </border>
    <border>
      <left>
        <color indexed="63"/>
      </left>
      <right/>
      <top style="thin">
        <color theme="1" tint="0.34999001026153564"/>
      </top>
      <bottom style="thin">
        <color theme="1" tint="0.34999001026153564"/>
      </bottom>
    </border>
    <border>
      <left>
        <color indexed="63"/>
      </left>
      <right style="thin">
        <color theme="1" tint="0.49998000264167786"/>
      </right>
      <top style="thin">
        <color theme="1" tint="0.34999001026153564"/>
      </top>
      <bottom style="thin">
        <color theme="1" tint="0.34999001026153564"/>
      </bottom>
    </border>
    <border>
      <left style="thin">
        <color theme="1" tint="0.34999001026153564"/>
      </left>
      <right style="thin">
        <color theme="1" tint="0.49998000264167786"/>
      </right>
      <top style="thin">
        <color theme="1" tint="0.49998000264167786"/>
      </top>
      <bottom style="thin">
        <color theme="1" tint="0.49998000264167786"/>
      </bottom>
    </border>
    <border>
      <left style="thin">
        <color theme="1" tint="0.34999001026153564"/>
      </left>
      <right style="thin">
        <color theme="1" tint="0.49998000264167786"/>
      </right>
      <top style="thin">
        <color theme="1" tint="0.49998000264167786"/>
      </top>
      <bottom>
        <color indexed="63"/>
      </bottom>
    </border>
    <border>
      <left style="thin">
        <color theme="1" tint="0.34999001026153564"/>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style="thin">
        <color theme="1" tint="0.49998000264167786"/>
      </top>
      <bottom style="thin">
        <color theme="1" tint="0.34999001026153564"/>
      </bottom>
    </border>
    <border>
      <left style="thin">
        <color theme="1" tint="0.49998000264167786"/>
      </left>
      <right>
        <color indexed="63"/>
      </right>
      <top style="thin">
        <color theme="1" tint="0.34999001026153564"/>
      </top>
      <bottom style="thin">
        <color theme="1" tint="0.34999001026153564"/>
      </bottom>
    </border>
    <border>
      <left>
        <color indexed="63"/>
      </left>
      <right style="thin">
        <color theme="1" tint="0.49998000264167786"/>
      </right>
      <top style="thin">
        <color indexed="23"/>
      </top>
      <bottom style="thin">
        <color indexed="23"/>
      </bottom>
    </border>
    <border>
      <left style="thin">
        <color theme="1" tint="0.49998000264167786"/>
      </left>
      <right>
        <color indexed="63"/>
      </right>
      <top style="thin">
        <color indexed="23"/>
      </top>
      <bottom>
        <color indexed="63"/>
      </bottom>
    </border>
    <border>
      <left>
        <color indexed="63"/>
      </left>
      <right style="thin">
        <color theme="1" tint="0.49998000264167786"/>
      </right>
      <top style="thin">
        <color indexed="23"/>
      </top>
      <bottom>
        <color indexed="63"/>
      </bottom>
    </border>
    <border>
      <left style="thin"/>
      <right style="thin">
        <color theme="1" tint="0.49998000264167786"/>
      </right>
      <top style="thin">
        <color theme="1" tint="0.49998000264167786"/>
      </top>
      <bottom>
        <color indexed="63"/>
      </bottom>
    </border>
    <border>
      <left style="thin"/>
      <right style="thin">
        <color theme="1" tint="0.49998000264167786"/>
      </right>
      <top>
        <color indexed="63"/>
      </top>
      <bottom style="thin">
        <color theme="1" tint="0.49998000264167786"/>
      </bottom>
    </border>
    <border>
      <left>
        <color indexed="63"/>
      </left>
      <right style="thin"/>
      <top>
        <color indexed="63"/>
      </top>
      <bottom style="thin">
        <color theme="1" tint="0.49998000264167786"/>
      </bottom>
    </border>
    <border>
      <left>
        <color indexed="63"/>
      </left>
      <right style="thin"/>
      <top style="thin">
        <color indexed="23"/>
      </top>
      <bottom style="thin">
        <color indexed="23"/>
      </bottom>
    </border>
    <border>
      <left>
        <color indexed="63"/>
      </left>
      <right style="thin"/>
      <top style="thin">
        <color theme="1" tint="0.49998000264167786"/>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thin"/>
      <top>
        <color indexed="63"/>
      </top>
      <bottom style="thin">
        <color indexed="23"/>
      </bottom>
    </border>
    <border>
      <left>
        <color indexed="63"/>
      </left>
      <right style="thin">
        <color indexed="23"/>
      </right>
      <top>
        <color indexed="63"/>
      </top>
      <bottom style="thin">
        <color indexed="23"/>
      </bottom>
    </border>
    <border>
      <left style="thin">
        <color rgb="FF0000FF"/>
      </left>
      <right/>
      <top style="thin">
        <color rgb="FF0000FF"/>
      </top>
      <bottom style="thin">
        <color rgb="FF0000FF"/>
      </bottom>
    </border>
    <border>
      <left/>
      <right/>
      <top style="thin">
        <color rgb="FF0000FF"/>
      </top>
      <bottom style="thin">
        <color rgb="FF0000FF"/>
      </bottom>
    </border>
    <border>
      <left/>
      <right style="thin">
        <color rgb="FF0000FF"/>
      </right>
      <top style="thin">
        <color rgb="FF0000FF"/>
      </top>
      <bottom style="thin">
        <color rgb="FF0000FF"/>
      </bottom>
    </border>
    <border>
      <left>
        <color indexed="63"/>
      </left>
      <right style="thin">
        <color theme="1" tint="0.34999001026153564"/>
      </right>
      <top>
        <color indexed="63"/>
      </top>
      <bottom style="thin">
        <color theme="1" tint="0.34999001026153564"/>
      </bottom>
    </border>
    <border>
      <left>
        <color indexed="63"/>
      </left>
      <right>
        <color indexed="63"/>
      </right>
      <top>
        <color indexed="63"/>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0" applyNumberFormat="0" applyBorder="0" applyAlignment="0" applyProtection="0"/>
    <xf numFmtId="0" fontId="130" fillId="27" borderId="1" applyNumberFormat="0" applyAlignment="0" applyProtection="0"/>
    <xf numFmtId="0" fontId="1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133" fillId="29"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24" fillId="0" borderId="0" applyNumberFormat="0" applyFill="0" applyBorder="0" applyAlignment="0" applyProtection="0"/>
    <xf numFmtId="0" fontId="137" fillId="30" borderId="1" applyNumberFormat="0" applyAlignment="0" applyProtection="0"/>
    <xf numFmtId="0" fontId="138" fillId="0" borderId="6" applyNumberFormat="0" applyFill="0" applyAlignment="0" applyProtection="0"/>
    <xf numFmtId="0" fontId="139" fillId="31" borderId="0" applyNumberFormat="0" applyBorder="0" applyAlignment="0" applyProtection="0"/>
    <xf numFmtId="0" fontId="0" fillId="32" borderId="7" applyNumberFormat="0" applyFont="0" applyAlignment="0" applyProtection="0"/>
    <xf numFmtId="0" fontId="140" fillId="27" borderId="8" applyNumberFormat="0" applyAlignment="0" applyProtection="0"/>
    <xf numFmtId="9" fontId="0" fillId="0" borderId="0" applyFont="0" applyFill="0" applyBorder="0" applyAlignment="0" applyProtection="0"/>
    <xf numFmtId="0" fontId="141" fillId="0" borderId="0" applyNumberFormat="0" applyFill="0" applyBorder="0" applyAlignment="0" applyProtection="0"/>
    <xf numFmtId="0" fontId="142" fillId="0" borderId="9" applyNumberFormat="0" applyFill="0" applyAlignment="0" applyProtection="0"/>
    <xf numFmtId="0" fontId="143" fillId="0" borderId="0" applyNumberFormat="0" applyFill="0" applyBorder="0" applyAlignment="0" applyProtection="0"/>
  </cellStyleXfs>
  <cellXfs count="1344">
    <xf numFmtId="0" fontId="0" fillId="0" borderId="0" xfId="0" applyFont="1" applyAlignment="1">
      <alignment/>
    </xf>
    <xf numFmtId="0" fontId="0" fillId="0" borderId="0" xfId="0" applyAlignment="1">
      <alignment vertical="center"/>
    </xf>
    <xf numFmtId="0" fontId="144" fillId="0" borderId="0" xfId="0" applyFont="1" applyAlignment="1">
      <alignment/>
    </xf>
    <xf numFmtId="0" fontId="145" fillId="0" borderId="0" xfId="0" applyFont="1" applyAlignment="1">
      <alignment/>
    </xf>
    <xf numFmtId="44" fontId="145" fillId="0" borderId="0" xfId="45" applyFont="1" applyAlignment="1">
      <alignment/>
    </xf>
    <xf numFmtId="0" fontId="11" fillId="33" borderId="10" xfId="0" applyFont="1" applyFill="1" applyBorder="1" applyAlignment="1">
      <alignment vertical="center"/>
    </xf>
    <xf numFmtId="49" fontId="11" fillId="33" borderId="11" xfId="0" applyNumberFormat="1" applyFont="1" applyFill="1" applyBorder="1" applyAlignment="1">
      <alignment horizontal="center" vertical="center"/>
    </xf>
    <xf numFmtId="0" fontId="11" fillId="33" borderId="12" xfId="0" applyFont="1" applyFill="1" applyBorder="1" applyAlignment="1">
      <alignment vertical="center"/>
    </xf>
    <xf numFmtId="0" fontId="11" fillId="33" borderId="13" xfId="0" applyFont="1" applyFill="1" applyBorder="1" applyAlignment="1">
      <alignment vertical="center"/>
    </xf>
    <xf numFmtId="0" fontId="11" fillId="33" borderId="14" xfId="0" applyFont="1" applyFill="1" applyBorder="1" applyAlignment="1">
      <alignment vertical="center"/>
    </xf>
    <xf numFmtId="0" fontId="11" fillId="33" borderId="15" xfId="0" applyFont="1" applyFill="1" applyBorder="1" applyAlignment="1">
      <alignment vertical="center"/>
    </xf>
    <xf numFmtId="0" fontId="11" fillId="0" borderId="11" xfId="0" applyFont="1" applyBorder="1" applyAlignment="1">
      <alignment horizontal="center" vertical="center"/>
    </xf>
    <xf numFmtId="0" fontId="11" fillId="33" borderId="13" xfId="0" applyFont="1" applyFill="1" applyBorder="1" applyAlignment="1">
      <alignment horizontal="left" vertical="center"/>
    </xf>
    <xf numFmtId="0" fontId="11" fillId="33" borderId="16" xfId="0" applyFont="1" applyFill="1" applyBorder="1" applyAlignment="1">
      <alignment vertical="center"/>
    </xf>
    <xf numFmtId="49" fontId="11" fillId="33" borderId="0" xfId="0" applyNumberFormat="1" applyFont="1" applyFill="1" applyBorder="1" applyAlignment="1">
      <alignment horizontal="center" vertical="center"/>
    </xf>
    <xf numFmtId="0" fontId="11" fillId="0" borderId="0" xfId="0" applyFont="1" applyFill="1" applyBorder="1" applyAlignment="1">
      <alignment vertical="center"/>
    </xf>
    <xf numFmtId="49" fontId="11" fillId="0" borderId="0" xfId="0" applyNumberFormat="1" applyFont="1" applyFill="1" applyBorder="1" applyAlignment="1">
      <alignment horizontal="center" vertical="center"/>
    </xf>
    <xf numFmtId="0" fontId="10" fillId="33" borderId="13" xfId="0" applyFont="1" applyFill="1" applyBorder="1" applyAlignment="1">
      <alignment vertical="center"/>
    </xf>
    <xf numFmtId="49" fontId="9" fillId="33" borderId="0" xfId="0" applyNumberFormat="1" applyFont="1" applyFill="1" applyBorder="1" applyAlignment="1">
      <alignment horizontal="center" vertical="center"/>
    </xf>
    <xf numFmtId="0" fontId="0" fillId="33" borderId="0" xfId="0" applyFill="1" applyBorder="1" applyAlignment="1">
      <alignment vertical="center"/>
    </xf>
    <xf numFmtId="0" fontId="0" fillId="0" borderId="0" xfId="0" applyFill="1" applyBorder="1" applyAlignment="1">
      <alignment vertical="center"/>
    </xf>
    <xf numFmtId="0" fontId="0" fillId="33" borderId="0" xfId="0" applyFill="1" applyBorder="1" applyAlignment="1">
      <alignment horizontal="left" vertical="center"/>
    </xf>
    <xf numFmtId="0" fontId="0" fillId="33" borderId="17" xfId="0" applyFill="1" applyBorder="1" applyAlignment="1">
      <alignment horizontal="left" vertical="center"/>
    </xf>
    <xf numFmtId="0" fontId="2" fillId="33" borderId="18" xfId="0" applyFont="1" applyFill="1" applyBorder="1" applyAlignment="1">
      <alignment horizontal="right" vertical="center"/>
    </xf>
    <xf numFmtId="0" fontId="0" fillId="33" borderId="10"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10" fillId="0" borderId="0" xfId="0" applyFont="1" applyAlignment="1">
      <alignment vertical="center"/>
    </xf>
    <xf numFmtId="49" fontId="9" fillId="0" borderId="0" xfId="0" applyNumberFormat="1" applyFont="1" applyAlignment="1">
      <alignment horizontal="center" vertical="center"/>
    </xf>
    <xf numFmtId="0" fontId="0" fillId="0" borderId="0" xfId="0" applyAlignment="1">
      <alignment horizontal="left" vertical="center"/>
    </xf>
    <xf numFmtId="0" fontId="0" fillId="0" borderId="21" xfId="0" applyBorder="1" applyAlignment="1">
      <alignment vertical="center"/>
    </xf>
    <xf numFmtId="0" fontId="146" fillId="34" borderId="22" xfId="0" applyFont="1" applyFill="1" applyBorder="1" applyAlignment="1">
      <alignment vertical="center"/>
    </xf>
    <xf numFmtId="0" fontId="147" fillId="34" borderId="0" xfId="0" applyFont="1" applyFill="1" applyAlignment="1" applyProtection="1">
      <alignment vertical="center"/>
      <protection/>
    </xf>
    <xf numFmtId="0" fontId="147" fillId="0" borderId="0" xfId="0" applyFont="1" applyAlignment="1" applyProtection="1">
      <alignment vertical="center"/>
      <protection/>
    </xf>
    <xf numFmtId="0" fontId="147" fillId="0" borderId="0" xfId="0" applyFont="1" applyFill="1" applyAlignment="1" applyProtection="1">
      <alignment vertical="center"/>
      <protection/>
    </xf>
    <xf numFmtId="0" fontId="12" fillId="34" borderId="0" xfId="0" applyFont="1" applyFill="1" applyBorder="1" applyAlignment="1">
      <alignment horizontal="left" vertical="center"/>
    </xf>
    <xf numFmtId="49" fontId="12" fillId="33" borderId="23" xfId="0" applyNumberFormat="1" applyFont="1" applyFill="1" applyBorder="1" applyAlignment="1">
      <alignment vertical="center"/>
    </xf>
    <xf numFmtId="0" fontId="3" fillId="34" borderId="19" xfId="0" applyFont="1" applyFill="1" applyBorder="1" applyAlignment="1">
      <alignment horizontal="right" vertical="center"/>
    </xf>
    <xf numFmtId="0" fontId="148" fillId="0" borderId="0" xfId="0" applyFont="1" applyAlignment="1">
      <alignment vertical="center"/>
    </xf>
    <xf numFmtId="0" fontId="147" fillId="33" borderId="0" xfId="0" applyFont="1" applyFill="1" applyBorder="1" applyAlignment="1" quotePrefix="1">
      <alignment/>
    </xf>
    <xf numFmtId="0" fontId="149" fillId="33" borderId="0" xfId="0" applyFont="1" applyFill="1" applyBorder="1" applyAlignment="1">
      <alignment horizontal="right"/>
    </xf>
    <xf numFmtId="0" fontId="147" fillId="35" borderId="0" xfId="0" applyFont="1" applyFill="1" applyAlignment="1" applyProtection="1">
      <alignment vertical="center"/>
      <protection/>
    </xf>
    <xf numFmtId="0" fontId="14" fillId="33" borderId="24" xfId="0" applyFont="1" applyFill="1" applyBorder="1" applyAlignment="1">
      <alignment vertical="center"/>
    </xf>
    <xf numFmtId="0" fontId="14" fillId="33" borderId="25" xfId="0" applyFont="1" applyFill="1" applyBorder="1" applyAlignment="1">
      <alignment vertical="center"/>
    </xf>
    <xf numFmtId="0" fontId="14" fillId="33" borderId="23" xfId="0" applyFont="1" applyFill="1" applyBorder="1" applyAlignment="1">
      <alignment horizontal="left" vertical="center"/>
    </xf>
    <xf numFmtId="0" fontId="150" fillId="0" borderId="0" xfId="0" applyFont="1" applyFill="1" applyBorder="1" applyAlignment="1">
      <alignment vertical="center"/>
    </xf>
    <xf numFmtId="0" fontId="0" fillId="0" borderId="0" xfId="0" applyAlignment="1">
      <alignment horizontal="center"/>
    </xf>
    <xf numFmtId="49" fontId="151" fillId="0" borderId="0" xfId="45" applyNumberFormat="1" applyFont="1" applyFill="1" applyAlignment="1">
      <alignment horizontal="left"/>
    </xf>
    <xf numFmtId="0" fontId="147" fillId="35" borderId="0" xfId="0" applyFont="1" applyFill="1" applyBorder="1" applyAlignment="1" applyProtection="1">
      <alignment vertical="center"/>
      <protection/>
    </xf>
    <xf numFmtId="0" fontId="0" fillId="0" borderId="0" xfId="0" applyFill="1" applyAlignment="1" applyProtection="1">
      <alignment/>
      <protection/>
    </xf>
    <xf numFmtId="0" fontId="152" fillId="34" borderId="0" xfId="0" applyFont="1" applyFill="1" applyBorder="1" applyAlignment="1" applyProtection="1">
      <alignment vertical="center"/>
      <protection/>
    </xf>
    <xf numFmtId="0" fontId="153" fillId="34" borderId="0" xfId="0" applyFont="1" applyFill="1" applyBorder="1" applyAlignment="1" applyProtection="1">
      <alignment vertical="center"/>
      <protection/>
    </xf>
    <xf numFmtId="0" fontId="154" fillId="34" borderId="0" xfId="0" applyFont="1" applyFill="1" applyBorder="1" applyAlignment="1" applyProtection="1">
      <alignment vertical="center"/>
      <protection/>
    </xf>
    <xf numFmtId="0" fontId="155" fillId="34" borderId="0" xfId="0" applyFont="1" applyFill="1" applyBorder="1" applyAlignment="1" applyProtection="1">
      <alignment vertical="center"/>
      <protection/>
    </xf>
    <xf numFmtId="0" fontId="156" fillId="34" borderId="0" xfId="0" applyFont="1" applyFill="1" applyBorder="1" applyAlignment="1" applyProtection="1">
      <alignment vertical="center"/>
      <protection/>
    </xf>
    <xf numFmtId="0" fontId="156" fillId="36" borderId="26" xfId="0" applyFont="1" applyFill="1" applyBorder="1" applyAlignment="1" applyProtection="1">
      <alignment horizontal="left" vertical="center"/>
      <protection/>
    </xf>
    <xf numFmtId="0" fontId="156" fillId="36" borderId="27" xfId="0" applyFont="1" applyFill="1" applyBorder="1" applyAlignment="1" applyProtection="1">
      <alignment vertical="center" wrapText="1"/>
      <protection/>
    </xf>
    <xf numFmtId="0" fontId="157" fillId="34" borderId="28" xfId="0" applyFont="1" applyFill="1" applyBorder="1" applyAlignment="1" applyProtection="1">
      <alignment vertical="center"/>
      <protection/>
    </xf>
    <xf numFmtId="0" fontId="156" fillId="36" borderId="28" xfId="0" applyFont="1" applyFill="1" applyBorder="1" applyAlignment="1" applyProtection="1">
      <alignment horizontal="left" vertical="center"/>
      <protection/>
    </xf>
    <xf numFmtId="0" fontId="156" fillId="36" borderId="29" xfId="0" applyFont="1" applyFill="1" applyBorder="1" applyAlignment="1" applyProtection="1">
      <alignment horizontal="left" vertical="center"/>
      <protection/>
    </xf>
    <xf numFmtId="0" fontId="156" fillId="36" borderId="29" xfId="0" applyFont="1" applyFill="1" applyBorder="1" applyAlignment="1" applyProtection="1">
      <alignment vertical="center"/>
      <protection/>
    </xf>
    <xf numFmtId="0" fontId="0" fillId="37" borderId="0"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left" vertical="top"/>
    </xf>
    <xf numFmtId="0" fontId="0" fillId="37" borderId="0" xfId="0" applyFill="1" applyBorder="1" applyAlignment="1">
      <alignment horizontal="left" vertical="top"/>
    </xf>
    <xf numFmtId="0" fontId="0" fillId="0" borderId="32" xfId="0" applyBorder="1" applyAlignment="1">
      <alignment horizontal="left" vertical="top"/>
    </xf>
    <xf numFmtId="0" fontId="0" fillId="0" borderId="30"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20" xfId="0" applyBorder="1" applyAlignment="1">
      <alignment horizontal="left" vertical="top"/>
    </xf>
    <xf numFmtId="0" fontId="17" fillId="34" borderId="0" xfId="0" applyFont="1" applyFill="1" applyBorder="1" applyAlignment="1">
      <alignment vertical="top" wrapText="1"/>
    </xf>
    <xf numFmtId="0" fontId="0" fillId="0" borderId="0" xfId="0" applyFill="1" applyAlignment="1">
      <alignment/>
    </xf>
    <xf numFmtId="0" fontId="0" fillId="35" borderId="0" xfId="0" applyFill="1" applyBorder="1" applyAlignment="1" applyProtection="1">
      <alignment/>
      <protection/>
    </xf>
    <xf numFmtId="0" fontId="0" fillId="37" borderId="0" xfId="0" applyFill="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155" fillId="0" borderId="0" xfId="0" applyFont="1" applyBorder="1" applyAlignment="1" applyProtection="1">
      <alignment horizontal="center" vertical="center"/>
      <protection/>
    </xf>
    <xf numFmtId="15" fontId="0" fillId="0" borderId="31" xfId="0" applyNumberFormat="1" applyFill="1" applyBorder="1" applyAlignment="1">
      <alignment horizontal="left" vertical="top"/>
    </xf>
    <xf numFmtId="0" fontId="0" fillId="0" borderId="31" xfId="0" applyFill="1" applyBorder="1" applyAlignment="1">
      <alignment horizontal="left" vertical="top"/>
    </xf>
    <xf numFmtId="15" fontId="0" fillId="0" borderId="31" xfId="0" applyNumberFormat="1" applyFill="1" applyBorder="1" applyAlignment="1">
      <alignment horizontal="center" vertical="top"/>
    </xf>
    <xf numFmtId="0" fontId="0" fillId="0" borderId="31" xfId="0" applyFill="1" applyBorder="1" applyAlignment="1">
      <alignment horizontal="center"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35" xfId="0" applyFill="1" applyBorder="1" applyAlignment="1">
      <alignment horizontal="left" vertical="top"/>
    </xf>
    <xf numFmtId="15" fontId="0" fillId="0" borderId="0" xfId="0" applyNumberFormat="1" applyFill="1" applyBorder="1" applyAlignment="1">
      <alignment horizontal="left" vertical="top"/>
    </xf>
    <xf numFmtId="15" fontId="0" fillId="0" borderId="0" xfId="0" applyNumberFormat="1" applyFill="1" applyBorder="1" applyAlignment="1">
      <alignment horizontal="center" vertical="top"/>
    </xf>
    <xf numFmtId="0" fontId="0" fillId="0" borderId="0" xfId="0" applyNumberFormat="1" applyFill="1" applyBorder="1" applyAlignment="1">
      <alignment horizontal="center" vertical="top"/>
    </xf>
    <xf numFmtId="43" fontId="0" fillId="0" borderId="0" xfId="42" applyFont="1" applyFill="1" applyBorder="1" applyAlignment="1">
      <alignment horizontal="left" vertical="top"/>
    </xf>
    <xf numFmtId="49" fontId="0" fillId="0" borderId="0" xfId="0" applyNumberFormat="1" applyFill="1" applyBorder="1" applyAlignment="1">
      <alignment horizontal="left"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center" vertical="top"/>
    </xf>
    <xf numFmtId="0" fontId="6" fillId="0" borderId="0" xfId="0" applyFont="1" applyFill="1" applyBorder="1" applyAlignment="1">
      <alignment horizontal="left" vertical="top" wrapText="1"/>
    </xf>
    <xf numFmtId="15" fontId="0" fillId="0" borderId="32" xfId="0" applyNumberFormat="1" applyFill="1" applyBorder="1" applyAlignment="1">
      <alignment horizontal="left" vertical="top"/>
    </xf>
    <xf numFmtId="0" fontId="0" fillId="0" borderId="32" xfId="0" applyFill="1" applyBorder="1" applyAlignment="1">
      <alignment horizontal="left" vertical="top"/>
    </xf>
    <xf numFmtId="15" fontId="0" fillId="0" borderId="32" xfId="0" applyNumberFormat="1" applyFill="1" applyBorder="1" applyAlignment="1">
      <alignment horizontal="center" vertical="top"/>
    </xf>
    <xf numFmtId="0" fontId="0" fillId="0" borderId="10" xfId="0" applyFill="1" applyBorder="1" applyAlignment="1">
      <alignment horizontal="left" vertical="top"/>
    </xf>
    <xf numFmtId="0" fontId="145" fillId="0" borderId="0" xfId="0" applyFont="1" applyAlignment="1">
      <alignment vertical="center"/>
    </xf>
    <xf numFmtId="0" fontId="145" fillId="0" borderId="0" xfId="0" applyFont="1" applyFill="1" applyAlignment="1">
      <alignment/>
    </xf>
    <xf numFmtId="0" fontId="158" fillId="34" borderId="36" xfId="0" applyFont="1" applyFill="1" applyBorder="1" applyAlignment="1" applyProtection="1">
      <alignment vertical="center"/>
      <protection/>
    </xf>
    <xf numFmtId="0" fontId="159" fillId="34" borderId="37" xfId="0" applyFont="1" applyFill="1" applyBorder="1" applyAlignment="1" applyProtection="1">
      <alignment vertical="center"/>
      <protection/>
    </xf>
    <xf numFmtId="0" fontId="147" fillId="34" borderId="37" xfId="0" applyFont="1" applyFill="1" applyBorder="1" applyAlignment="1" applyProtection="1">
      <alignment vertical="center"/>
      <protection/>
    </xf>
    <xf numFmtId="0" fontId="159" fillId="34" borderId="38" xfId="0" applyFont="1" applyFill="1" applyBorder="1" applyAlignment="1" applyProtection="1">
      <alignment vertical="center"/>
      <protection/>
    </xf>
    <xf numFmtId="0" fontId="160" fillId="34" borderId="39" xfId="0" applyFont="1" applyFill="1" applyBorder="1" applyAlignment="1" applyProtection="1">
      <alignment horizontal="left" wrapText="1"/>
      <protection/>
    </xf>
    <xf numFmtId="0" fontId="161" fillId="34" borderId="39" xfId="0" applyFont="1" applyFill="1" applyBorder="1" applyAlignment="1" applyProtection="1">
      <alignment horizontal="right" vertical="center"/>
      <protection/>
    </xf>
    <xf numFmtId="0" fontId="162" fillId="34" borderId="36" xfId="0" applyFont="1" applyFill="1" applyBorder="1" applyAlignment="1" applyProtection="1">
      <alignment vertical="center"/>
      <protection/>
    </xf>
    <xf numFmtId="0" fontId="155" fillId="34" borderId="37" xfId="0" applyFont="1" applyFill="1" applyBorder="1" applyAlignment="1" applyProtection="1">
      <alignment vertical="center"/>
      <protection/>
    </xf>
    <xf numFmtId="0" fontId="157" fillId="34" borderId="37" xfId="0" applyFont="1" applyFill="1" applyBorder="1" applyAlignment="1" applyProtection="1">
      <alignment vertical="center"/>
      <protection/>
    </xf>
    <xf numFmtId="0" fontId="154" fillId="34" borderId="37" xfId="0" applyFont="1" applyFill="1" applyBorder="1" applyAlignment="1" applyProtection="1">
      <alignment vertical="center"/>
      <protection/>
    </xf>
    <xf numFmtId="0" fontId="154" fillId="34" borderId="38" xfId="0" applyFont="1" applyFill="1" applyBorder="1" applyAlignment="1" applyProtection="1">
      <alignment vertical="center"/>
      <protection/>
    </xf>
    <xf numFmtId="0" fontId="157" fillId="34" borderId="40" xfId="0" applyFont="1" applyFill="1" applyBorder="1" applyAlignment="1" applyProtection="1">
      <alignment vertical="center"/>
      <protection/>
    </xf>
    <xf numFmtId="0" fontId="153" fillId="34" borderId="39" xfId="0" applyFont="1" applyFill="1" applyBorder="1" applyAlignment="1" applyProtection="1">
      <alignment vertical="center"/>
      <protection/>
    </xf>
    <xf numFmtId="0" fontId="154" fillId="34" borderId="39" xfId="0" applyFont="1" applyFill="1" applyBorder="1" applyAlignment="1" applyProtection="1">
      <alignment vertical="center"/>
      <protection/>
    </xf>
    <xf numFmtId="0" fontId="147" fillId="34" borderId="0" xfId="0" applyFont="1" applyFill="1" applyBorder="1" applyAlignment="1" applyProtection="1">
      <alignment vertical="center"/>
      <protection/>
    </xf>
    <xf numFmtId="0" fontId="158" fillId="34" borderId="40" xfId="0" applyFont="1" applyFill="1" applyBorder="1" applyAlignment="1" applyProtection="1">
      <alignment vertical="center"/>
      <protection/>
    </xf>
    <xf numFmtId="0" fontId="159" fillId="34" borderId="0" xfId="0" applyFont="1" applyFill="1" applyBorder="1" applyAlignment="1" applyProtection="1">
      <alignment vertical="center"/>
      <protection/>
    </xf>
    <xf numFmtId="0" fontId="153" fillId="34" borderId="0" xfId="0" applyFont="1" applyFill="1" applyBorder="1" applyAlignment="1" applyProtection="1">
      <alignment horizontal="right"/>
      <protection/>
    </xf>
    <xf numFmtId="0" fontId="157" fillId="34" borderId="0" xfId="0" applyFont="1" applyFill="1" applyBorder="1" applyAlignment="1" applyProtection="1">
      <alignment horizontal="left" vertical="center"/>
      <protection/>
    </xf>
    <xf numFmtId="0" fontId="0" fillId="0" borderId="0" xfId="0" applyBorder="1" applyAlignment="1">
      <alignment horizontal="left" vertical="top"/>
    </xf>
    <xf numFmtId="0" fontId="0" fillId="34" borderId="0" xfId="0" applyFill="1" applyAlignment="1" applyProtection="1">
      <alignment/>
      <protection/>
    </xf>
    <xf numFmtId="0" fontId="0" fillId="34" borderId="0" xfId="0" applyFill="1" applyAlignment="1">
      <alignment/>
    </xf>
    <xf numFmtId="0" fontId="0" fillId="34" borderId="0" xfId="0" applyFill="1" applyBorder="1" applyAlignment="1">
      <alignment/>
    </xf>
    <xf numFmtId="0" fontId="22" fillId="34" borderId="0" xfId="0" applyFont="1" applyFill="1" applyBorder="1" applyAlignment="1">
      <alignment vertical="top" wrapText="1"/>
    </xf>
    <xf numFmtId="0" fontId="18" fillId="34" borderId="0" xfId="0" applyFont="1" applyFill="1" applyBorder="1" applyAlignment="1">
      <alignment vertical="top" wrapText="1"/>
    </xf>
    <xf numFmtId="0" fontId="163" fillId="38" borderId="0" xfId="0" applyFont="1" applyFill="1" applyAlignment="1" applyProtection="1">
      <alignment vertical="center"/>
      <protection/>
    </xf>
    <xf numFmtId="0" fontId="147" fillId="38" borderId="0" xfId="0" applyFont="1" applyFill="1" applyAlignment="1" applyProtection="1">
      <alignment vertical="center"/>
      <protection/>
    </xf>
    <xf numFmtId="0" fontId="163" fillId="38" borderId="0" xfId="0" applyFont="1" applyFill="1" applyBorder="1" applyAlignment="1" applyProtection="1">
      <alignment vertical="center"/>
      <protection/>
    </xf>
    <xf numFmtId="0" fontId="164" fillId="38" borderId="0" xfId="0" applyFont="1" applyFill="1" applyBorder="1" applyAlignment="1" applyProtection="1">
      <alignment vertical="center" wrapText="1"/>
      <protection/>
    </xf>
    <xf numFmtId="0" fontId="0" fillId="38" borderId="0" xfId="0" applyFill="1" applyBorder="1" applyAlignment="1">
      <alignment vertical="center" wrapText="1"/>
    </xf>
    <xf numFmtId="0" fontId="165" fillId="38" borderId="0" xfId="0" applyFont="1" applyFill="1" applyBorder="1" applyAlignment="1">
      <alignment wrapText="1"/>
    </xf>
    <xf numFmtId="0" fontId="166" fillId="0" borderId="39" xfId="0" applyFont="1" applyBorder="1" applyAlignment="1">
      <alignment horizontal="right" vertical="center"/>
    </xf>
    <xf numFmtId="0" fontId="156" fillId="36" borderId="41" xfId="0" applyFont="1" applyFill="1" applyBorder="1" applyAlignment="1" applyProtection="1">
      <alignment vertical="center"/>
      <protection/>
    </xf>
    <xf numFmtId="0" fontId="167" fillId="34" borderId="42" xfId="0" applyFont="1" applyFill="1" applyBorder="1" applyAlignment="1" applyProtection="1">
      <alignment vertical="center"/>
      <protection/>
    </xf>
    <xf numFmtId="0" fontId="157" fillId="34" borderId="43" xfId="0" applyFont="1" applyFill="1" applyBorder="1" applyAlignment="1" applyProtection="1">
      <alignment vertical="center"/>
      <protection/>
    </xf>
    <xf numFmtId="0" fontId="167" fillId="34" borderId="43" xfId="0" applyFont="1" applyFill="1" applyBorder="1" applyAlignment="1" applyProtection="1">
      <alignment vertical="center"/>
      <protection/>
    </xf>
    <xf numFmtId="0" fontId="163" fillId="34" borderId="43" xfId="0" applyFont="1" applyFill="1" applyBorder="1" applyAlignment="1" applyProtection="1">
      <alignment vertical="center"/>
      <protection/>
    </xf>
    <xf numFmtId="0" fontId="167" fillId="34" borderId="43" xfId="0" applyFont="1" applyFill="1" applyBorder="1" applyAlignment="1" applyProtection="1">
      <alignment vertical="center" wrapText="1"/>
      <protection/>
    </xf>
    <xf numFmtId="0" fontId="167" fillId="34" borderId="27" xfId="0" applyFont="1" applyFill="1" applyBorder="1" applyAlignment="1" applyProtection="1">
      <alignment vertical="center"/>
      <protection/>
    </xf>
    <xf numFmtId="0" fontId="157" fillId="34" borderId="0" xfId="0" applyFont="1" applyFill="1" applyBorder="1" applyAlignment="1" applyProtection="1">
      <alignment vertical="center"/>
      <protection/>
    </xf>
    <xf numFmtId="0" fontId="157" fillId="34" borderId="44" xfId="0" applyFont="1" applyFill="1" applyBorder="1" applyAlignment="1" applyProtection="1">
      <alignment vertical="center"/>
      <protection/>
    </xf>
    <xf numFmtId="0" fontId="156" fillId="34" borderId="44" xfId="0" applyFont="1" applyFill="1" applyBorder="1" applyAlignment="1" applyProtection="1">
      <alignment vertical="center"/>
      <protection/>
    </xf>
    <xf numFmtId="0" fontId="168" fillId="38" borderId="0" xfId="0" applyFont="1" applyFill="1" applyBorder="1" applyAlignment="1" applyProtection="1">
      <alignment horizontal="left" vertical="center"/>
      <protection/>
    </xf>
    <xf numFmtId="0" fontId="169" fillId="38" borderId="0" xfId="0" applyFont="1" applyFill="1" applyBorder="1" applyAlignment="1" applyProtection="1">
      <alignment horizontal="left" vertical="center"/>
      <protection/>
    </xf>
    <xf numFmtId="0" fontId="155" fillId="38" borderId="0" xfId="0" applyFont="1" applyFill="1" applyBorder="1" applyAlignment="1" applyProtection="1">
      <alignment vertical="center"/>
      <protection/>
    </xf>
    <xf numFmtId="0" fontId="147" fillId="38" borderId="0" xfId="0" applyFont="1" applyFill="1" applyBorder="1" applyAlignment="1" applyProtection="1">
      <alignment vertical="center"/>
      <protection/>
    </xf>
    <xf numFmtId="0" fontId="157" fillId="34" borderId="45" xfId="0" applyFont="1" applyFill="1" applyBorder="1" applyAlignment="1" applyProtection="1">
      <alignment vertical="center"/>
      <protection/>
    </xf>
    <xf numFmtId="0" fontId="157" fillId="34" borderId="46" xfId="0" applyFont="1" applyFill="1" applyBorder="1" applyAlignment="1" applyProtection="1">
      <alignment vertical="center"/>
      <protection/>
    </xf>
    <xf numFmtId="0" fontId="155" fillId="34" borderId="47" xfId="0" applyFont="1" applyFill="1" applyBorder="1" applyAlignment="1" applyProtection="1">
      <alignment horizontal="left" vertical="center"/>
      <protection/>
    </xf>
    <xf numFmtId="0" fontId="152" fillId="34" borderId="47" xfId="0" applyFont="1" applyFill="1" applyBorder="1" applyAlignment="1" applyProtection="1" quotePrefix="1">
      <alignment horizontal="left" vertical="center"/>
      <protection/>
    </xf>
    <xf numFmtId="0" fontId="157" fillId="34" borderId="47" xfId="0" applyFont="1" applyFill="1" applyBorder="1" applyAlignment="1" applyProtection="1">
      <alignment horizontal="left" vertical="center"/>
      <protection/>
    </xf>
    <xf numFmtId="0" fontId="170" fillId="0" borderId="29" xfId="0" applyFont="1" applyFill="1" applyBorder="1" applyAlignment="1" applyProtection="1">
      <alignment vertical="center" wrapText="1"/>
      <protection locked="0"/>
    </xf>
    <xf numFmtId="0" fontId="156" fillId="34" borderId="45" xfId="0" applyFont="1" applyFill="1" applyBorder="1" applyAlignment="1" applyProtection="1">
      <alignment vertical="center"/>
      <protection/>
    </xf>
    <xf numFmtId="0" fontId="156" fillId="34" borderId="48" xfId="0" applyFont="1" applyFill="1" applyBorder="1" applyAlignment="1" applyProtection="1">
      <alignment vertical="center"/>
      <protection/>
    </xf>
    <xf numFmtId="0" fontId="156" fillId="34" borderId="0" xfId="0" applyFont="1" applyFill="1" applyBorder="1" applyAlignment="1" applyProtection="1">
      <alignment vertical="center"/>
      <protection locked="0"/>
    </xf>
    <xf numFmtId="0" fontId="155" fillId="34" borderId="0" xfId="0" applyFont="1" applyFill="1" applyBorder="1" applyAlignment="1" applyProtection="1">
      <alignment vertical="center"/>
      <protection locked="0"/>
    </xf>
    <xf numFmtId="0" fontId="156" fillId="34" borderId="0" xfId="0" applyFont="1" applyFill="1" applyBorder="1" applyAlignment="1" applyProtection="1" quotePrefix="1">
      <alignment vertical="center"/>
      <protection locked="0"/>
    </xf>
    <xf numFmtId="0" fontId="2" fillId="34" borderId="0" xfId="0" applyFont="1" applyFill="1" applyBorder="1" applyAlignment="1">
      <alignment horizontal="right" vertical="center"/>
    </xf>
    <xf numFmtId="0" fontId="169" fillId="34" borderId="0" xfId="0" applyFont="1" applyFill="1" applyBorder="1" applyAlignment="1" applyProtection="1">
      <alignment horizontal="center" vertical="center"/>
      <protection/>
    </xf>
    <xf numFmtId="0" fontId="171" fillId="34" borderId="0" xfId="0" applyFont="1" applyFill="1" applyBorder="1" applyAlignment="1" applyProtection="1">
      <alignment vertical="center" wrapText="1"/>
      <protection/>
    </xf>
    <xf numFmtId="0" fontId="169" fillId="34" borderId="47" xfId="0" applyFont="1" applyFill="1" applyBorder="1" applyAlignment="1" applyProtection="1">
      <alignment horizontal="left" vertical="center"/>
      <protection/>
    </xf>
    <xf numFmtId="0" fontId="172" fillId="34" borderId="44" xfId="0" applyFont="1" applyFill="1" applyBorder="1" applyAlignment="1" applyProtection="1">
      <alignment vertical="center"/>
      <protection/>
    </xf>
    <xf numFmtId="0" fontId="168" fillId="34" borderId="0" xfId="0" applyFont="1" applyFill="1" applyBorder="1" applyAlignment="1" applyProtection="1">
      <alignment horizontal="right" vertical="center"/>
      <protection/>
    </xf>
    <xf numFmtId="0" fontId="2" fillId="34" borderId="0" xfId="0" applyFont="1" applyFill="1" applyBorder="1" applyAlignment="1">
      <alignment vertical="center"/>
    </xf>
    <xf numFmtId="0" fontId="156" fillId="36" borderId="49" xfId="0" applyFont="1" applyFill="1" applyBorder="1" applyAlignment="1" applyProtection="1">
      <alignment vertical="center"/>
      <protection/>
    </xf>
    <xf numFmtId="0" fontId="156" fillId="36" borderId="50" xfId="0" applyFont="1" applyFill="1" applyBorder="1" applyAlignment="1" applyProtection="1">
      <alignment vertical="center"/>
      <protection/>
    </xf>
    <xf numFmtId="0" fontId="156" fillId="36" borderId="51" xfId="0" applyFont="1" applyFill="1" applyBorder="1" applyAlignment="1" applyProtection="1">
      <alignment vertical="center"/>
      <protection/>
    </xf>
    <xf numFmtId="0" fontId="156" fillId="36" borderId="52" xfId="0" applyFont="1" applyFill="1" applyBorder="1" applyAlignment="1" applyProtection="1">
      <alignment vertical="center"/>
      <protection/>
    </xf>
    <xf numFmtId="0" fontId="156" fillId="36" borderId="28" xfId="0" applyFont="1" applyFill="1" applyBorder="1" applyAlignment="1" applyProtection="1">
      <alignment vertical="center"/>
      <protection/>
    </xf>
    <xf numFmtId="0" fontId="156" fillId="36" borderId="53" xfId="0" applyFont="1" applyFill="1" applyBorder="1" applyAlignment="1" applyProtection="1">
      <alignment vertical="center"/>
      <protection/>
    </xf>
    <xf numFmtId="0" fontId="155" fillId="36" borderId="28" xfId="0" applyFont="1" applyFill="1" applyBorder="1" applyAlignment="1" applyProtection="1">
      <alignment vertical="center"/>
      <protection/>
    </xf>
    <xf numFmtId="0" fontId="155" fillId="36" borderId="53" xfId="0" applyFont="1" applyFill="1" applyBorder="1" applyAlignment="1" applyProtection="1">
      <alignment vertical="center"/>
      <protection/>
    </xf>
    <xf numFmtId="0" fontId="156" fillId="36" borderId="54" xfId="0" applyFont="1" applyFill="1" applyBorder="1" applyAlignment="1" applyProtection="1">
      <alignment vertical="center"/>
      <protection/>
    </xf>
    <xf numFmtId="0" fontId="156" fillId="36" borderId="55" xfId="0" applyFont="1" applyFill="1" applyBorder="1" applyAlignment="1" applyProtection="1">
      <alignment vertical="center"/>
      <protection/>
    </xf>
    <xf numFmtId="0" fontId="168" fillId="34" borderId="0" xfId="0" applyFont="1" applyFill="1" applyBorder="1" applyAlignment="1" applyProtection="1">
      <alignment horizontal="center" vertical="center"/>
      <protection/>
    </xf>
    <xf numFmtId="0" fontId="168" fillId="34" borderId="0" xfId="0" applyFont="1" applyFill="1" applyBorder="1" applyAlignment="1" applyProtection="1">
      <alignment vertical="center"/>
      <protection/>
    </xf>
    <xf numFmtId="0" fontId="14" fillId="33" borderId="0" xfId="0" applyFont="1" applyFill="1" applyBorder="1" applyAlignment="1">
      <alignment horizontal="left" vertical="center"/>
    </xf>
    <xf numFmtId="49" fontId="146" fillId="33" borderId="26" xfId="0" applyNumberFormat="1" applyFont="1" applyFill="1" applyBorder="1" applyAlignment="1">
      <alignment horizontal="left" vertical="center"/>
    </xf>
    <xf numFmtId="0" fontId="146" fillId="33" borderId="26" xfId="0" applyFont="1" applyFill="1" applyBorder="1" applyAlignment="1">
      <alignment vertical="center"/>
    </xf>
    <xf numFmtId="0" fontId="161" fillId="33" borderId="23" xfId="0" applyFont="1" applyFill="1" applyBorder="1" applyAlignment="1">
      <alignment vertical="center"/>
    </xf>
    <xf numFmtId="0" fontId="151" fillId="0" borderId="41" xfId="0" applyFont="1" applyBorder="1" applyAlignment="1">
      <alignment vertical="center"/>
    </xf>
    <xf numFmtId="0" fontId="146" fillId="34" borderId="56" xfId="0" applyFont="1" applyFill="1" applyBorder="1" applyAlignment="1">
      <alignment vertical="center"/>
    </xf>
    <xf numFmtId="0" fontId="14" fillId="33" borderId="57"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3" xfId="0" applyFont="1" applyFill="1" applyBorder="1" applyAlignment="1">
      <alignment vertical="center"/>
    </xf>
    <xf numFmtId="0" fontId="163" fillId="34" borderId="0" xfId="0" applyFont="1" applyFill="1" applyBorder="1" applyAlignment="1" applyProtection="1">
      <alignment vertical="center"/>
      <protection/>
    </xf>
    <xf numFmtId="43" fontId="0" fillId="0" borderId="0" xfId="42" applyFont="1" applyFill="1" applyBorder="1" applyAlignment="1">
      <alignment horizontal="left" vertical="top"/>
    </xf>
    <xf numFmtId="43" fontId="0" fillId="0" borderId="0" xfId="42" applyFont="1" applyFill="1" applyBorder="1" applyAlignment="1">
      <alignment horizontal="left" vertical="center"/>
    </xf>
    <xf numFmtId="43" fontId="0" fillId="0" borderId="0" xfId="42" applyFont="1" applyFill="1" applyBorder="1" applyAlignment="1">
      <alignment horizontal="center" vertical="center"/>
    </xf>
    <xf numFmtId="0" fontId="161" fillId="34" borderId="0" xfId="0" applyFont="1" applyFill="1" applyBorder="1" applyAlignment="1" applyProtection="1">
      <alignment horizontal="right" vertical="center"/>
      <protection/>
    </xf>
    <xf numFmtId="0" fontId="173" fillId="39" borderId="0" xfId="51" applyFont="1" applyFill="1" applyBorder="1" applyAlignment="1">
      <alignment vertical="center"/>
    </xf>
    <xf numFmtId="0" fontId="174" fillId="35" borderId="0" xfId="51" applyFont="1" applyFill="1" applyBorder="1" applyAlignment="1">
      <alignment horizontal="left" vertical="center"/>
    </xf>
    <xf numFmtId="0" fontId="0" fillId="35" borderId="0" xfId="0" applyFill="1" applyBorder="1" applyAlignment="1">
      <alignment vertical="center"/>
    </xf>
    <xf numFmtId="0" fontId="0" fillId="35" borderId="0" xfId="0" applyFill="1" applyBorder="1" applyAlignment="1" applyProtection="1">
      <alignment vertical="center"/>
      <protection/>
    </xf>
    <xf numFmtId="22" fontId="147" fillId="35" borderId="0" xfId="0" applyNumberFormat="1" applyFont="1" applyFill="1" applyBorder="1" applyAlignment="1" applyProtection="1">
      <alignment horizontal="left" vertical="center"/>
      <protection/>
    </xf>
    <xf numFmtId="0" fontId="174" fillId="35" borderId="0" xfId="51" applyFont="1" applyFill="1" applyBorder="1" applyAlignment="1" quotePrefix="1">
      <alignment vertical="center"/>
    </xf>
    <xf numFmtId="1" fontId="174" fillId="35" borderId="0" xfId="51" applyNumberFormat="1" applyFont="1" applyFill="1" applyBorder="1" applyAlignment="1">
      <alignment vertical="center"/>
    </xf>
    <xf numFmtId="0" fontId="175" fillId="0" borderId="37" xfId="0" applyFont="1" applyFill="1" applyBorder="1" applyAlignment="1" applyProtection="1">
      <alignment horizontal="center" vertical="center" wrapText="1"/>
      <protection/>
    </xf>
    <xf numFmtId="0" fontId="175" fillId="0" borderId="0" xfId="0" applyFont="1" applyFill="1" applyBorder="1" applyAlignment="1" applyProtection="1">
      <alignment horizontal="center" vertical="center" wrapText="1"/>
      <protection/>
    </xf>
    <xf numFmtId="0" fontId="176" fillId="0" borderId="0" xfId="0" applyFont="1" applyFill="1" applyBorder="1" applyAlignment="1" applyProtection="1">
      <alignment horizontal="center" vertical="center"/>
      <protection/>
    </xf>
    <xf numFmtId="0" fontId="177" fillId="34" borderId="0" xfId="0" applyFont="1" applyFill="1" applyAlignment="1" applyProtection="1">
      <alignment vertical="center"/>
      <protection/>
    </xf>
    <xf numFmtId="0" fontId="92" fillId="0" borderId="0" xfId="51" applyFont="1" applyFill="1" applyBorder="1" applyAlignment="1">
      <alignment horizontal="left"/>
    </xf>
    <xf numFmtId="0" fontId="92" fillId="0" borderId="0" xfId="51" applyFont="1" applyFill="1" applyBorder="1" applyAlignment="1" quotePrefix="1">
      <alignment horizontal="left"/>
    </xf>
    <xf numFmtId="1" fontId="92" fillId="0" borderId="0" xfId="51" applyNumberFormat="1" applyFont="1" applyFill="1" applyBorder="1" applyAlignment="1" quotePrefix="1">
      <alignment horizontal="left"/>
    </xf>
    <xf numFmtId="0" fontId="147" fillId="0" borderId="0" xfId="0" applyFont="1" applyFill="1" applyBorder="1" applyAlignment="1" applyProtection="1">
      <alignment vertical="center"/>
      <protection/>
    </xf>
    <xf numFmtId="0" fontId="6" fillId="0" borderId="0" xfId="0" applyFont="1" applyFill="1" applyBorder="1" applyAlignment="1">
      <alignment/>
    </xf>
    <xf numFmtId="0" fontId="19" fillId="0" borderId="0" xfId="0" applyFont="1" applyFill="1" applyBorder="1" applyAlignment="1">
      <alignment vertical="center" wrapText="1"/>
    </xf>
    <xf numFmtId="0" fontId="177" fillId="0" borderId="0" xfId="0" applyFont="1" applyFill="1" applyBorder="1" applyAlignment="1" applyProtection="1">
      <alignment vertical="center"/>
      <protection/>
    </xf>
    <xf numFmtId="0" fontId="0" fillId="0" borderId="0" xfId="0" applyFill="1" applyBorder="1" applyAlignment="1" applyProtection="1">
      <alignment/>
      <protection/>
    </xf>
    <xf numFmtId="0" fontId="13" fillId="0" borderId="0" xfId="0" applyFont="1" applyFill="1" applyBorder="1" applyAlignment="1">
      <alignment vertical="center" wrapText="1"/>
    </xf>
    <xf numFmtId="0" fontId="17" fillId="0" borderId="0" xfId="0" applyFont="1" applyFill="1" applyBorder="1" applyAlignment="1">
      <alignment vertical="top" wrapText="1"/>
    </xf>
    <xf numFmtId="2" fontId="6" fillId="0" borderId="0" xfId="0" applyNumberFormat="1" applyFont="1" applyFill="1" applyBorder="1" applyAlignment="1">
      <alignment/>
    </xf>
    <xf numFmtId="0" fontId="22" fillId="0" borderId="0" xfId="0" applyFont="1" applyFill="1" applyBorder="1" applyAlignment="1">
      <alignment vertical="top" wrapText="1"/>
    </xf>
    <xf numFmtId="0" fontId="23" fillId="0" borderId="0" xfId="0" applyFont="1" applyFill="1" applyBorder="1" applyAlignment="1">
      <alignment vertical="top" wrapText="1"/>
    </xf>
    <xf numFmtId="0" fontId="20" fillId="0" borderId="0" xfId="0" applyFont="1" applyFill="1" applyBorder="1" applyAlignment="1">
      <alignment vertical="center" wrapText="1"/>
    </xf>
    <xf numFmtId="0" fontId="0" fillId="0" borderId="0" xfId="0" applyFill="1" applyBorder="1" applyAlignment="1">
      <alignment/>
    </xf>
    <xf numFmtId="0" fontId="17" fillId="0" borderId="0" xfId="0" applyFont="1" applyFill="1" applyBorder="1" applyAlignment="1">
      <alignment horizontal="left" vertical="top" wrapText="1"/>
    </xf>
    <xf numFmtId="0" fontId="177" fillId="0" borderId="58" xfId="0" applyFont="1" applyFill="1" applyBorder="1" applyAlignment="1" applyProtection="1">
      <alignment vertical="center"/>
      <protection/>
    </xf>
    <xf numFmtId="0" fontId="177" fillId="0" borderId="0" xfId="0" applyFont="1" applyFill="1" applyAlignment="1" applyProtection="1">
      <alignment vertical="center"/>
      <protection/>
    </xf>
    <xf numFmtId="0" fontId="178" fillId="0" borderId="26" xfId="0" applyFont="1" applyFill="1" applyBorder="1" applyAlignment="1" applyProtection="1">
      <alignment horizontal="left" vertical="center"/>
      <protection/>
    </xf>
    <xf numFmtId="0" fontId="179" fillId="0" borderId="26" xfId="0" applyFont="1" applyFill="1" applyBorder="1" applyAlignment="1" applyProtection="1">
      <alignment vertical="center" wrapText="1"/>
      <protection locked="0"/>
    </xf>
    <xf numFmtId="0" fontId="178" fillId="0" borderId="26" xfId="0" applyFont="1" applyFill="1" applyBorder="1" applyAlignment="1" applyProtection="1">
      <alignment vertical="center" wrapText="1"/>
      <protection/>
    </xf>
    <xf numFmtId="0" fontId="0" fillId="0" borderId="0" xfId="0" applyFill="1" applyAlignment="1">
      <alignment horizontal="center"/>
    </xf>
    <xf numFmtId="0" fontId="152" fillId="34" borderId="0" xfId="0" applyFont="1" applyFill="1" applyBorder="1" applyAlignment="1" applyProtection="1">
      <alignment horizontal="left" vertical="center"/>
      <protection/>
    </xf>
    <xf numFmtId="0" fontId="155" fillId="34" borderId="0" xfId="0" applyFont="1" applyFill="1" applyBorder="1" applyAlignment="1" applyProtection="1">
      <alignment horizontal="left" vertical="center"/>
      <protection/>
    </xf>
    <xf numFmtId="0" fontId="156" fillId="34" borderId="46" xfId="0" applyFont="1" applyFill="1" applyBorder="1" applyAlignment="1" applyProtection="1">
      <alignment vertical="center"/>
      <protection/>
    </xf>
    <xf numFmtId="0" fontId="92" fillId="35" borderId="0" xfId="0" applyFont="1" applyFill="1" applyBorder="1" applyAlignment="1" applyProtection="1">
      <alignment vertical="center"/>
      <protection/>
    </xf>
    <xf numFmtId="0" fontId="92" fillId="35" borderId="0" xfId="0" applyFont="1" applyFill="1" applyAlignment="1" applyProtection="1">
      <alignment vertical="center"/>
      <protection/>
    </xf>
    <xf numFmtId="0" fontId="92" fillId="35" borderId="0" xfId="51" applyFont="1" applyFill="1" applyBorder="1" applyAlignment="1">
      <alignment vertical="center"/>
    </xf>
    <xf numFmtId="0" fontId="151" fillId="33" borderId="28" xfId="0" applyFont="1" applyFill="1" applyBorder="1" applyAlignment="1">
      <alignment vertical="center"/>
    </xf>
    <xf numFmtId="0" fontId="151" fillId="33" borderId="59" xfId="0" applyFont="1" applyFill="1" applyBorder="1" applyAlignment="1">
      <alignment vertical="center"/>
    </xf>
    <xf numFmtId="0" fontId="151" fillId="33" borderId="0" xfId="0" applyFont="1" applyFill="1" applyBorder="1" applyAlignment="1">
      <alignment horizontal="left" vertical="center"/>
    </xf>
    <xf numFmtId="0" fontId="6" fillId="34" borderId="0" xfId="0" applyFont="1" applyFill="1" applyBorder="1" applyAlignment="1">
      <alignment/>
    </xf>
    <xf numFmtId="0" fontId="8" fillId="0" borderId="0" xfId="0" applyFont="1" applyFill="1" applyBorder="1" applyAlignment="1">
      <alignment vertical="center"/>
    </xf>
    <xf numFmtId="0" fontId="3" fillId="0" borderId="0" xfId="0" applyFont="1" applyFill="1" applyBorder="1" applyAlignment="1">
      <alignment horizontal="right" vertical="center"/>
    </xf>
    <xf numFmtId="15" fontId="5" fillId="0" borderId="0" xfId="0" applyNumberFormat="1" applyFont="1" applyFill="1" applyBorder="1" applyAlignment="1">
      <alignment horizontal="left" vertical="center"/>
    </xf>
    <xf numFmtId="0" fontId="161" fillId="0" borderId="0" xfId="0" applyFont="1" applyFill="1" applyBorder="1" applyAlignment="1">
      <alignment vertical="center"/>
    </xf>
    <xf numFmtId="49" fontId="12"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80" fillId="0" borderId="0" xfId="0" applyFont="1" applyFill="1" applyBorder="1" applyAlignment="1">
      <alignment horizontal="left" vertical="center"/>
    </xf>
    <xf numFmtId="0" fontId="14" fillId="0" borderId="0" xfId="0" applyFont="1" applyFill="1" applyBorder="1" applyAlignment="1">
      <alignment horizontal="left" vertical="center"/>
    </xf>
    <xf numFmtId="49" fontId="146" fillId="0" borderId="0" xfId="0" applyNumberFormat="1" applyFont="1" applyFill="1" applyBorder="1" applyAlignment="1">
      <alignment horizontal="left" vertical="center"/>
    </xf>
    <xf numFmtId="184" fontId="16"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64" fillId="0" borderId="0" xfId="0" applyFont="1" applyFill="1" applyBorder="1" applyAlignment="1">
      <alignment vertical="center"/>
    </xf>
    <xf numFmtId="15" fontId="151" fillId="0" borderId="0" xfId="0" applyNumberFormat="1" applyFont="1" applyFill="1" applyBorder="1" applyAlignment="1">
      <alignment horizontal="left" vertical="center"/>
    </xf>
    <xf numFmtId="43" fontId="151" fillId="0" borderId="0" xfId="42" applyFont="1" applyFill="1" applyBorder="1" applyAlignment="1">
      <alignment horizontal="center" vertical="center"/>
    </xf>
    <xf numFmtId="43" fontId="151" fillId="0" borderId="0" xfId="42" applyFont="1" applyFill="1" applyBorder="1" applyAlignment="1">
      <alignment vertical="center"/>
    </xf>
    <xf numFmtId="0" fontId="146" fillId="0" borderId="0" xfId="0" applyFont="1" applyFill="1" applyBorder="1" applyAlignment="1">
      <alignment horizontal="left" vertical="center"/>
    </xf>
    <xf numFmtId="0" fontId="151" fillId="0" borderId="0" xfId="0" applyFont="1" applyFill="1" applyBorder="1" applyAlignment="1">
      <alignment horizontal="left" vertical="center"/>
    </xf>
    <xf numFmtId="0" fontId="181" fillId="0" borderId="0" xfId="0" applyFont="1" applyFill="1" applyBorder="1" applyAlignment="1">
      <alignment vertical="center"/>
    </xf>
    <xf numFmtId="0" fontId="149" fillId="0" borderId="0" xfId="0" applyFont="1" applyFill="1" applyBorder="1" applyAlignment="1">
      <alignment horizontal="right"/>
    </xf>
    <xf numFmtId="0" fontId="147" fillId="0" borderId="0" xfId="0" applyFont="1" applyFill="1" applyBorder="1" applyAlignment="1" quotePrefix="1">
      <alignment/>
    </xf>
    <xf numFmtId="0" fontId="2" fillId="0" borderId="0" xfId="0" applyFont="1" applyFill="1" applyBorder="1" applyAlignment="1">
      <alignment horizontal="right" vertical="center"/>
    </xf>
    <xf numFmtId="0" fontId="147" fillId="0" borderId="0" xfId="0" applyFont="1" applyFill="1" applyBorder="1" applyAlignment="1" quotePrefix="1">
      <alignment horizontal="left"/>
    </xf>
    <xf numFmtId="0" fontId="148" fillId="0" borderId="0" xfId="0" applyFont="1" applyFill="1" applyBorder="1" applyAlignment="1">
      <alignment vertical="center"/>
    </xf>
    <xf numFmtId="0" fontId="148" fillId="0" borderId="0" xfId="0" applyFont="1" applyFill="1" applyBorder="1" applyAlignment="1">
      <alignment/>
    </xf>
    <xf numFmtId="0" fontId="151" fillId="0" borderId="0" xfId="0" applyFont="1" applyFill="1" applyBorder="1" applyAlignment="1">
      <alignment vertical="center"/>
    </xf>
    <xf numFmtId="1" fontId="151" fillId="0" borderId="0" xfId="0" applyNumberFormat="1" applyFont="1" applyFill="1" applyBorder="1" applyAlignment="1">
      <alignment vertical="center"/>
    </xf>
    <xf numFmtId="15" fontId="151" fillId="0" borderId="0" xfId="0" applyNumberFormat="1" applyFont="1" applyFill="1" applyBorder="1" applyAlignment="1">
      <alignment vertical="center"/>
    </xf>
    <xf numFmtId="184" fontId="151" fillId="0" borderId="0" xfId="0" applyNumberFormat="1" applyFont="1" applyFill="1" applyBorder="1" applyAlignment="1">
      <alignment vertical="center"/>
    </xf>
    <xf numFmtId="0" fontId="151" fillId="34" borderId="59" xfId="0" applyFont="1" applyFill="1" applyBorder="1" applyAlignment="1">
      <alignment horizontal="center" vertical="center"/>
    </xf>
    <xf numFmtId="49" fontId="151" fillId="34" borderId="59" xfId="0" applyNumberFormat="1" applyFont="1" applyFill="1" applyBorder="1" applyAlignment="1">
      <alignment horizontal="left" vertical="center"/>
    </xf>
    <xf numFmtId="0" fontId="146" fillId="33" borderId="60" xfId="0" applyFont="1" applyFill="1" applyBorder="1" applyAlignment="1">
      <alignment vertical="center"/>
    </xf>
    <xf numFmtId="0" fontId="146" fillId="33" borderId="61" xfId="0" applyFont="1" applyFill="1" applyBorder="1" applyAlignment="1">
      <alignment vertical="center"/>
    </xf>
    <xf numFmtId="43" fontId="151" fillId="33" borderId="26" xfId="42" applyFont="1" applyFill="1" applyBorder="1" applyAlignment="1">
      <alignment horizontal="center" vertical="center"/>
    </xf>
    <xf numFmtId="49" fontId="151" fillId="34" borderId="46" xfId="0" applyNumberFormat="1" applyFont="1" applyFill="1" applyBorder="1" applyAlignment="1">
      <alignment horizontal="left" vertical="center"/>
    </xf>
    <xf numFmtId="0" fontId="151" fillId="34" borderId="0" xfId="0" applyFont="1" applyFill="1" applyBorder="1" applyAlignment="1">
      <alignment vertical="center"/>
    </xf>
    <xf numFmtId="1" fontId="151" fillId="33" borderId="46" xfId="0" applyNumberFormat="1" applyFont="1" applyFill="1" applyBorder="1" applyAlignment="1">
      <alignment horizontal="left" vertical="center"/>
    </xf>
    <xf numFmtId="1" fontId="151" fillId="33" borderId="48" xfId="0" applyNumberFormat="1" applyFont="1" applyFill="1" applyBorder="1" applyAlignment="1">
      <alignment horizontal="left" vertical="center"/>
    </xf>
    <xf numFmtId="0" fontId="151" fillId="33" borderId="47" xfId="0" applyFont="1" applyFill="1" applyBorder="1" applyAlignment="1">
      <alignment horizontal="left" vertical="center"/>
    </xf>
    <xf numFmtId="0" fontId="6" fillId="34" borderId="45" xfId="0" applyFont="1" applyFill="1" applyBorder="1" applyAlignment="1">
      <alignment/>
    </xf>
    <xf numFmtId="0" fontId="149" fillId="33" borderId="46" xfId="0" applyFont="1" applyFill="1" applyBorder="1" applyAlignment="1">
      <alignment horizontal="right"/>
    </xf>
    <xf numFmtId="0" fontId="147" fillId="33" borderId="46" xfId="0" applyFont="1" applyFill="1" applyBorder="1" applyAlignment="1" quotePrefix="1">
      <alignment/>
    </xf>
    <xf numFmtId="0" fontId="2" fillId="34" borderId="48" xfId="0" applyFont="1" applyFill="1" applyBorder="1" applyAlignment="1">
      <alignment horizontal="right" vertical="center"/>
    </xf>
    <xf numFmtId="0" fontId="0" fillId="38" borderId="62" xfId="0" applyFill="1" applyBorder="1" applyAlignment="1">
      <alignment vertical="center"/>
    </xf>
    <xf numFmtId="0" fontId="11" fillId="38" borderId="63" xfId="0" applyFont="1" applyFill="1" applyBorder="1" applyAlignment="1">
      <alignment vertical="center"/>
    </xf>
    <xf numFmtId="0" fontId="3" fillId="38" borderId="63" xfId="0" applyFont="1" applyFill="1" applyBorder="1" applyAlignment="1">
      <alignment horizontal="left" vertical="center"/>
    </xf>
    <xf numFmtId="0" fontId="3" fillId="38" borderId="64" xfId="0" applyFont="1" applyFill="1" applyBorder="1" applyAlignment="1">
      <alignment horizontal="left" vertical="center"/>
    </xf>
    <xf numFmtId="0" fontId="0" fillId="33" borderId="46" xfId="0" applyFill="1" applyBorder="1" applyAlignment="1">
      <alignment vertical="center"/>
    </xf>
    <xf numFmtId="0" fontId="0" fillId="33" borderId="48" xfId="0" applyFill="1" applyBorder="1" applyAlignment="1">
      <alignment vertical="center"/>
    </xf>
    <xf numFmtId="15" fontId="7" fillId="33" borderId="65" xfId="0" applyNumberFormat="1" applyFont="1" applyFill="1" applyBorder="1" applyAlignment="1">
      <alignment horizontal="left" vertical="center"/>
    </xf>
    <xf numFmtId="49" fontId="12" fillId="33" borderId="66" xfId="0" applyNumberFormat="1" applyFont="1" applyFill="1" applyBorder="1" applyAlignment="1">
      <alignment vertical="center"/>
    </xf>
    <xf numFmtId="0" fontId="0" fillId="34" borderId="44" xfId="0" applyFill="1" applyBorder="1" applyAlignment="1">
      <alignment vertical="center"/>
    </xf>
    <xf numFmtId="0" fontId="12" fillId="34" borderId="47" xfId="0" applyFont="1" applyFill="1" applyBorder="1" applyAlignment="1">
      <alignment horizontal="left" vertical="center"/>
    </xf>
    <xf numFmtId="49" fontId="146" fillId="33" borderId="67" xfId="0" applyNumberFormat="1" applyFont="1" applyFill="1" applyBorder="1" applyAlignment="1">
      <alignment horizontal="left" vertical="center"/>
    </xf>
    <xf numFmtId="49" fontId="146" fillId="33" borderId="68" xfId="0" applyNumberFormat="1" applyFont="1" applyFill="1" applyBorder="1" applyAlignment="1">
      <alignment horizontal="left" vertical="center"/>
    </xf>
    <xf numFmtId="49" fontId="146" fillId="33" borderId="69" xfId="0" applyNumberFormat="1" applyFont="1" applyFill="1" applyBorder="1" applyAlignment="1">
      <alignment vertical="center"/>
    </xf>
    <xf numFmtId="49" fontId="146" fillId="33" borderId="70" xfId="0" applyNumberFormat="1" applyFont="1" applyFill="1" applyBorder="1" applyAlignment="1">
      <alignment vertical="center"/>
    </xf>
    <xf numFmtId="49" fontId="146" fillId="33" borderId="71" xfId="0" applyNumberFormat="1" applyFont="1" applyFill="1" applyBorder="1" applyAlignment="1">
      <alignment horizontal="left" vertical="center"/>
    </xf>
    <xf numFmtId="0" fontId="146" fillId="0" borderId="72" xfId="0" applyFont="1" applyBorder="1" applyAlignment="1">
      <alignment horizontal="left" vertical="center"/>
    </xf>
    <xf numFmtId="0" fontId="146" fillId="0" borderId="73" xfId="0" applyFont="1" applyBorder="1" applyAlignment="1">
      <alignment horizontal="left" vertical="center"/>
    </xf>
    <xf numFmtId="0" fontId="151" fillId="33" borderId="59" xfId="0" applyFont="1" applyFill="1" applyBorder="1" applyAlignment="1">
      <alignment horizontal="left" vertical="center"/>
    </xf>
    <xf numFmtId="0" fontId="0" fillId="34" borderId="45" xfId="0" applyFill="1" applyBorder="1" applyAlignment="1">
      <alignment vertical="center"/>
    </xf>
    <xf numFmtId="0" fontId="182" fillId="33" borderId="48" xfId="0" applyFont="1" applyFill="1" applyBorder="1" applyAlignment="1">
      <alignment horizontal="right" vertical="center"/>
    </xf>
    <xf numFmtId="0" fontId="182" fillId="34" borderId="47" xfId="0" applyFont="1" applyFill="1" applyBorder="1" applyAlignment="1">
      <alignment horizontal="right" vertical="center"/>
    </xf>
    <xf numFmtId="0" fontId="146" fillId="33" borderId="74" xfId="0" applyFont="1" applyFill="1" applyBorder="1" applyAlignment="1">
      <alignment vertical="center"/>
    </xf>
    <xf numFmtId="0" fontId="146" fillId="33" borderId="75" xfId="0" applyFont="1" applyFill="1" applyBorder="1" applyAlignment="1">
      <alignment vertical="center"/>
    </xf>
    <xf numFmtId="0" fontId="146" fillId="33" borderId="76" xfId="0" applyFont="1" applyFill="1" applyBorder="1" applyAlignment="1">
      <alignment vertical="center"/>
    </xf>
    <xf numFmtId="0" fontId="151" fillId="33" borderId="63" xfId="0" applyFont="1" applyFill="1" applyBorder="1" applyAlignment="1">
      <alignment vertical="center" wrapText="1"/>
    </xf>
    <xf numFmtId="0" fontId="151" fillId="33" borderId="64" xfId="0" applyFont="1" applyFill="1" applyBorder="1" applyAlignment="1">
      <alignment vertical="center" wrapText="1"/>
    </xf>
    <xf numFmtId="0" fontId="146" fillId="33" borderId="27" xfId="0" applyFont="1" applyFill="1" applyBorder="1" applyAlignment="1">
      <alignment vertical="center"/>
    </xf>
    <xf numFmtId="49" fontId="146" fillId="33" borderId="28" xfId="0" applyNumberFormat="1" applyFont="1" applyFill="1" applyBorder="1" applyAlignment="1">
      <alignment horizontal="left" vertical="center"/>
    </xf>
    <xf numFmtId="0" fontId="146" fillId="33" borderId="41" xfId="0" applyFont="1" applyFill="1" applyBorder="1" applyAlignment="1">
      <alignment vertical="center"/>
    </xf>
    <xf numFmtId="0" fontId="6" fillId="34" borderId="46" xfId="0" applyFont="1" applyFill="1" applyBorder="1" applyAlignment="1">
      <alignment/>
    </xf>
    <xf numFmtId="0" fontId="0" fillId="0" borderId="46" xfId="0" applyFill="1" applyBorder="1" applyAlignment="1">
      <alignment vertical="center"/>
    </xf>
    <xf numFmtId="0" fontId="6" fillId="34" borderId="44" xfId="0" applyFont="1" applyFill="1" applyBorder="1" applyAlignment="1">
      <alignment/>
    </xf>
    <xf numFmtId="0" fontId="0" fillId="33" borderId="47"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vertical="center"/>
    </xf>
    <xf numFmtId="49" fontId="11" fillId="33" borderId="77" xfId="0" applyNumberFormat="1" applyFont="1" applyFill="1" applyBorder="1" applyAlignment="1">
      <alignment horizontal="center" vertical="center"/>
    </xf>
    <xf numFmtId="0" fontId="14" fillId="33" borderId="17" xfId="0" applyFont="1" applyFill="1" applyBorder="1" applyAlignment="1">
      <alignment horizontal="left" vertical="center"/>
    </xf>
    <xf numFmtId="0" fontId="14" fillId="33" borderId="78" xfId="0" applyFont="1" applyFill="1" applyBorder="1" applyAlignment="1">
      <alignment horizontal="left" vertical="center"/>
    </xf>
    <xf numFmtId="0" fontId="14" fillId="33" borderId="79" xfId="0" applyFont="1" applyFill="1" applyBorder="1" applyAlignment="1">
      <alignment horizontal="left" vertical="center"/>
    </xf>
    <xf numFmtId="49" fontId="11" fillId="33" borderId="80" xfId="0" applyNumberFormat="1" applyFont="1" applyFill="1" applyBorder="1" applyAlignment="1">
      <alignment horizontal="center" vertical="center"/>
    </xf>
    <xf numFmtId="49" fontId="11" fillId="33" borderId="78" xfId="0" applyNumberFormat="1" applyFont="1" applyFill="1" applyBorder="1" applyAlignment="1">
      <alignment horizontal="center" vertical="center"/>
    </xf>
    <xf numFmtId="0" fontId="183" fillId="0" borderId="0" xfId="0" applyFont="1" applyFill="1" applyBorder="1" applyAlignment="1">
      <alignment/>
    </xf>
    <xf numFmtId="0" fontId="184" fillId="0" borderId="0" xfId="0" applyFont="1" applyFill="1" applyBorder="1" applyAlignment="1">
      <alignment vertical="center"/>
    </xf>
    <xf numFmtId="0" fontId="185" fillId="0" borderId="0" xfId="0" applyFont="1" applyFill="1" applyBorder="1" applyAlignment="1">
      <alignment horizontal="left" vertical="center"/>
    </xf>
    <xf numFmtId="43" fontId="151" fillId="0" borderId="0" xfId="0" applyNumberFormat="1" applyFont="1" applyFill="1" applyBorder="1" applyAlignment="1">
      <alignment vertical="center"/>
    </xf>
    <xf numFmtId="0" fontId="145" fillId="34" borderId="0" xfId="0" applyFont="1" applyFill="1" applyAlignment="1">
      <alignment/>
    </xf>
    <xf numFmtId="44" fontId="145" fillId="34" borderId="0" xfId="45" applyFont="1" applyFill="1" applyAlignment="1">
      <alignment/>
    </xf>
    <xf numFmtId="44" fontId="184" fillId="0" borderId="0" xfId="45" applyFont="1" applyFill="1" applyBorder="1" applyAlignment="1">
      <alignment vertical="center"/>
    </xf>
    <xf numFmtId="0" fontId="145" fillId="0" borderId="0" xfId="0" applyFont="1" applyFill="1" applyBorder="1" applyAlignment="1">
      <alignment/>
    </xf>
    <xf numFmtId="49" fontId="151" fillId="0" borderId="0" xfId="0" applyNumberFormat="1" applyFont="1" applyFill="1" applyBorder="1" applyAlignment="1">
      <alignment horizontal="left" vertical="center"/>
    </xf>
    <xf numFmtId="0" fontId="151" fillId="0" borderId="0" xfId="0" applyNumberFormat="1" applyFont="1" applyFill="1" applyBorder="1" applyAlignment="1">
      <alignment horizontal="left" vertical="center"/>
    </xf>
    <xf numFmtId="0" fontId="154" fillId="34" borderId="0" xfId="0" applyFont="1" applyFill="1" applyBorder="1" applyAlignment="1" applyProtection="1">
      <alignment vertical="center"/>
      <protection locked="0"/>
    </xf>
    <xf numFmtId="0" fontId="147" fillId="0" borderId="44" xfId="0" applyFont="1" applyBorder="1" applyAlignment="1" applyProtection="1">
      <alignment vertical="center"/>
      <protection/>
    </xf>
    <xf numFmtId="0" fontId="147" fillId="0" borderId="47" xfId="0" applyFont="1" applyBorder="1" applyAlignment="1" applyProtection="1">
      <alignment vertical="center"/>
      <protection/>
    </xf>
    <xf numFmtId="0" fontId="145" fillId="0" borderId="0" xfId="0" applyFont="1" applyAlignment="1" applyProtection="1">
      <alignment/>
      <protection/>
    </xf>
    <xf numFmtId="182" fontId="165" fillId="34" borderId="0" xfId="0" applyNumberFormat="1" applyFont="1" applyFill="1" applyAlignment="1" applyProtection="1">
      <alignment horizontal="center"/>
      <protection/>
    </xf>
    <xf numFmtId="44" fontId="145" fillId="34" borderId="0" xfId="45" applyFont="1" applyFill="1" applyAlignment="1" applyProtection="1">
      <alignment/>
      <protection/>
    </xf>
    <xf numFmtId="0" fontId="145" fillId="34" borderId="0" xfId="0" applyFont="1" applyFill="1" applyAlignment="1" applyProtection="1">
      <alignment/>
      <protection/>
    </xf>
    <xf numFmtId="0" fontId="184" fillId="4" borderId="81" xfId="0" applyFont="1" applyFill="1" applyBorder="1" applyAlignment="1" applyProtection="1">
      <alignment horizontal="center" vertical="center"/>
      <protection/>
    </xf>
    <xf numFmtId="0" fontId="184" fillId="4" borderId="40" xfId="0" applyFont="1" applyFill="1" applyBorder="1" applyAlignment="1" applyProtection="1">
      <alignment horizontal="center" vertical="center"/>
      <protection/>
    </xf>
    <xf numFmtId="44" fontId="184" fillId="4" borderId="40" xfId="45" applyFont="1" applyFill="1" applyBorder="1" applyAlignment="1" applyProtection="1">
      <alignment horizontal="center" vertical="center"/>
      <protection/>
    </xf>
    <xf numFmtId="0" fontId="151" fillId="0" borderId="31" xfId="0" applyFont="1" applyBorder="1" applyAlignment="1" applyProtection="1">
      <alignment horizontal="center" vertical="center"/>
      <protection/>
    </xf>
    <xf numFmtId="0" fontId="151" fillId="0" borderId="35" xfId="0" applyFont="1" applyBorder="1" applyAlignment="1" applyProtection="1">
      <alignment horizontal="center" vertical="center"/>
      <protection/>
    </xf>
    <xf numFmtId="44" fontId="151" fillId="0" borderId="35" xfId="45" applyFont="1" applyBorder="1" applyAlignment="1" applyProtection="1">
      <alignment vertical="center"/>
      <protection/>
    </xf>
    <xf numFmtId="44" fontId="151" fillId="34" borderId="0" xfId="45" applyFont="1" applyFill="1" applyAlignment="1" applyProtection="1">
      <alignment horizontal="right"/>
      <protection/>
    </xf>
    <xf numFmtId="0" fontId="184" fillId="36" borderId="82" xfId="0" applyFont="1" applyFill="1" applyBorder="1" applyAlignment="1" applyProtection="1">
      <alignment horizontal="center" vertical="center" wrapText="1"/>
      <protection/>
    </xf>
    <xf numFmtId="43" fontId="184" fillId="36" borderId="83" xfId="42" applyFont="1" applyFill="1" applyBorder="1" applyAlignment="1" applyProtection="1">
      <alignment horizontal="center" vertical="center"/>
      <protection/>
    </xf>
    <xf numFmtId="43" fontId="151" fillId="0" borderId="84" xfId="42" applyFont="1" applyBorder="1" applyAlignment="1" applyProtection="1">
      <alignment vertical="center"/>
      <protection/>
    </xf>
    <xf numFmtId="0" fontId="184" fillId="36" borderId="26" xfId="0" applyFont="1" applyFill="1" applyBorder="1" applyAlignment="1" applyProtection="1">
      <alignment horizontal="center" vertical="center"/>
      <protection/>
    </xf>
    <xf numFmtId="44" fontId="184" fillId="36" borderId="26" xfId="45" applyFont="1" applyFill="1" applyBorder="1" applyAlignment="1" applyProtection="1">
      <alignment horizontal="center" vertical="center"/>
      <protection/>
    </xf>
    <xf numFmtId="0" fontId="145" fillId="0" borderId="0" xfId="0" applyFont="1" applyBorder="1" applyAlignment="1" applyProtection="1">
      <alignment/>
      <protection/>
    </xf>
    <xf numFmtId="44" fontId="145" fillId="0" borderId="0" xfId="45" applyFont="1" applyAlignment="1" applyProtection="1">
      <alignment/>
      <protection/>
    </xf>
    <xf numFmtId="44" fontId="145" fillId="0" borderId="0" xfId="45" applyFont="1" applyFill="1" applyAlignment="1" applyProtection="1">
      <alignment/>
      <protection/>
    </xf>
    <xf numFmtId="44" fontId="145" fillId="0" borderId="0" xfId="45" applyFont="1" applyFill="1" applyBorder="1" applyAlignment="1" applyProtection="1">
      <alignment/>
      <protection/>
    </xf>
    <xf numFmtId="44" fontId="184" fillId="0" borderId="0" xfId="45" applyFont="1" applyFill="1" applyBorder="1" applyAlignment="1" applyProtection="1">
      <alignment vertical="center"/>
      <protection/>
    </xf>
    <xf numFmtId="44" fontId="151" fillId="0" borderId="0" xfId="45" applyFont="1" applyFill="1" applyBorder="1" applyAlignment="1" applyProtection="1">
      <alignment vertical="center"/>
      <protection/>
    </xf>
    <xf numFmtId="0" fontId="145" fillId="0" borderId="19" xfId="0" applyFont="1" applyBorder="1" applyAlignment="1" applyProtection="1">
      <alignment/>
      <protection/>
    </xf>
    <xf numFmtId="44" fontId="145" fillId="0" borderId="19" xfId="45" applyFont="1" applyBorder="1" applyAlignment="1" applyProtection="1">
      <alignment/>
      <protection/>
    </xf>
    <xf numFmtId="44" fontId="145" fillId="0" borderId="0" xfId="45" applyFont="1" applyBorder="1" applyAlignment="1" applyProtection="1">
      <alignment/>
      <protection/>
    </xf>
    <xf numFmtId="0" fontId="144" fillId="0" borderId="0" xfId="0" applyFont="1" applyAlignment="1" applyProtection="1">
      <alignment/>
      <protection/>
    </xf>
    <xf numFmtId="43" fontId="145" fillId="0" borderId="0" xfId="42" applyFont="1" applyBorder="1" applyAlignment="1" applyProtection="1">
      <alignment horizontal="center"/>
      <protection/>
    </xf>
    <xf numFmtId="44" fontId="144" fillId="0" borderId="0" xfId="45" applyFont="1" applyAlignment="1" applyProtection="1">
      <alignment/>
      <protection/>
    </xf>
    <xf numFmtId="0" fontId="145" fillId="0" borderId="0" xfId="0" applyNumberFormat="1" applyFont="1" applyBorder="1" applyAlignment="1" applyProtection="1">
      <alignment horizontal="center"/>
      <protection/>
    </xf>
    <xf numFmtId="0" fontId="147" fillId="34" borderId="44" xfId="0" applyFont="1" applyFill="1" applyBorder="1" applyAlignment="1" applyProtection="1">
      <alignment vertical="center"/>
      <protection/>
    </xf>
    <xf numFmtId="0" fontId="186" fillId="34" borderId="47" xfId="0" applyFont="1" applyFill="1" applyBorder="1" applyAlignment="1" applyProtection="1">
      <alignment vertical="center"/>
      <protection locked="0"/>
    </xf>
    <xf numFmtId="0" fontId="157" fillId="34" borderId="48" xfId="0" applyFont="1" applyFill="1" applyBorder="1" applyAlignment="1" applyProtection="1">
      <alignment vertical="center"/>
      <protection/>
    </xf>
    <xf numFmtId="0" fontId="157" fillId="34" borderId="47" xfId="0" applyFont="1" applyFill="1" applyBorder="1" applyAlignment="1" applyProtection="1">
      <alignment vertical="center"/>
      <protection/>
    </xf>
    <xf numFmtId="0" fontId="156" fillId="34" borderId="47" xfId="0" applyFont="1" applyFill="1" applyBorder="1" applyAlignment="1" applyProtection="1">
      <alignment vertical="center"/>
      <protection locked="0"/>
    </xf>
    <xf numFmtId="0" fontId="147" fillId="34" borderId="47" xfId="0" applyFont="1" applyFill="1" applyBorder="1" applyAlignment="1" applyProtection="1">
      <alignment vertical="center"/>
      <protection/>
    </xf>
    <xf numFmtId="0" fontId="156" fillId="34" borderId="0" xfId="0" applyFont="1" applyFill="1" applyBorder="1" applyAlignment="1" applyProtection="1">
      <alignment vertical="top"/>
      <protection/>
    </xf>
    <xf numFmtId="0" fontId="156" fillId="34" borderId="44" xfId="0" applyFont="1" applyFill="1" applyBorder="1" applyAlignment="1" applyProtection="1">
      <alignment vertical="top"/>
      <protection/>
    </xf>
    <xf numFmtId="14" fontId="162" fillId="34" borderId="47" xfId="0" applyNumberFormat="1" applyFont="1" applyFill="1" applyBorder="1" applyAlignment="1" applyProtection="1">
      <alignment vertical="center"/>
      <protection/>
    </xf>
    <xf numFmtId="0" fontId="179" fillId="36" borderId="0" xfId="0" applyFont="1" applyFill="1" applyBorder="1" applyAlignment="1" applyProtection="1">
      <alignment vertical="center"/>
      <protection locked="0"/>
    </xf>
    <xf numFmtId="0" fontId="179" fillId="36" borderId="47" xfId="0" applyFont="1" applyFill="1" applyBorder="1" applyAlignment="1" applyProtection="1">
      <alignment vertical="center"/>
      <protection locked="0"/>
    </xf>
    <xf numFmtId="14" fontId="179" fillId="36" borderId="0" xfId="0" applyNumberFormat="1" applyFont="1" applyFill="1" applyBorder="1" applyAlignment="1" applyProtection="1" quotePrefix="1">
      <alignment vertical="center"/>
      <protection locked="0"/>
    </xf>
    <xf numFmtId="1" fontId="14" fillId="0" borderId="0" xfId="0" applyNumberFormat="1" applyFont="1" applyFill="1" applyBorder="1" applyAlignment="1">
      <alignment vertical="center"/>
    </xf>
    <xf numFmtId="0" fontId="14" fillId="0" borderId="0" xfId="0" applyFont="1" applyFill="1" applyBorder="1" applyAlignment="1">
      <alignment vertical="center"/>
    </xf>
    <xf numFmtId="184" fontId="151" fillId="0" borderId="0" xfId="0" applyNumberFormat="1" applyFont="1" applyFill="1" applyBorder="1" applyAlignment="1">
      <alignment horizontal="left" vertical="center"/>
    </xf>
    <xf numFmtId="0" fontId="2" fillId="0" borderId="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25" fillId="37" borderId="0" xfId="0" applyFont="1" applyFill="1" applyBorder="1" applyAlignment="1">
      <alignment horizontal="center" vertical="center"/>
    </xf>
    <xf numFmtId="0" fontId="4" fillId="0" borderId="33" xfId="0" applyFont="1" applyBorder="1" applyAlignment="1">
      <alignment vertical="center"/>
    </xf>
    <xf numFmtId="0" fontId="19" fillId="0" borderId="0" xfId="0" applyFont="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25" fillId="37" borderId="17" xfId="0" applyFont="1" applyFill="1" applyBorder="1" applyAlignment="1">
      <alignment horizontal="center" vertical="center"/>
    </xf>
    <xf numFmtId="0" fontId="2" fillId="0" borderId="0" xfId="0" applyFont="1" applyAlignment="1">
      <alignment vertical="center"/>
    </xf>
    <xf numFmtId="0" fontId="19" fillId="0" borderId="0" xfId="0" applyFont="1" applyBorder="1" applyAlignment="1">
      <alignment vertical="center"/>
    </xf>
    <xf numFmtId="0" fontId="41" fillId="0" borderId="20" xfId="0" applyFont="1" applyBorder="1" applyAlignment="1">
      <alignment horizontal="left" vertical="center"/>
    </xf>
    <xf numFmtId="0" fontId="4" fillId="0" borderId="0" xfId="0" applyFont="1" applyAlignment="1">
      <alignment vertical="center"/>
    </xf>
    <xf numFmtId="0" fontId="25" fillId="0" borderId="17" xfId="0" applyFont="1" applyFill="1" applyBorder="1" applyAlignment="1">
      <alignment horizontal="center" vertical="center"/>
    </xf>
    <xf numFmtId="0" fontId="4" fillId="37" borderId="14" xfId="0" applyFont="1" applyFill="1" applyBorder="1" applyAlignment="1">
      <alignment vertical="center"/>
    </xf>
    <xf numFmtId="0" fontId="4" fillId="37" borderId="23" xfId="0" applyFont="1" applyFill="1" applyBorder="1" applyAlignment="1">
      <alignment vertical="center"/>
    </xf>
    <xf numFmtId="0" fontId="4" fillId="37" borderId="33" xfId="0" applyFont="1" applyFill="1" applyBorder="1" applyAlignment="1">
      <alignment vertical="center"/>
    </xf>
    <xf numFmtId="0" fontId="25" fillId="37" borderId="13" xfId="0" applyFont="1" applyFill="1" applyBorder="1" applyAlignment="1">
      <alignment vertical="center"/>
    </xf>
    <xf numFmtId="0" fontId="4" fillId="37" borderId="0" xfId="0" applyFont="1" applyFill="1" applyBorder="1" applyAlignment="1">
      <alignment vertical="center"/>
    </xf>
    <xf numFmtId="0" fontId="4" fillId="37" borderId="17" xfId="0" applyFont="1" applyFill="1" applyBorder="1" applyAlignment="1">
      <alignment vertical="center"/>
    </xf>
    <xf numFmtId="0" fontId="4" fillId="37" borderId="10" xfId="0" applyFont="1" applyFill="1" applyBorder="1" applyAlignment="1">
      <alignment vertical="center"/>
    </xf>
    <xf numFmtId="0" fontId="4" fillId="37" borderId="19" xfId="0" applyFont="1" applyFill="1" applyBorder="1" applyAlignment="1">
      <alignment vertical="center"/>
    </xf>
    <xf numFmtId="0" fontId="4" fillId="37" borderId="20" xfId="0" applyFont="1" applyFill="1" applyBorder="1" applyAlignment="1">
      <alignment vertical="center"/>
    </xf>
    <xf numFmtId="0" fontId="25" fillId="37" borderId="0" xfId="0" applyFont="1" applyFill="1" applyBorder="1" applyAlignment="1">
      <alignment horizontal="left" vertical="center"/>
    </xf>
    <xf numFmtId="0" fontId="4" fillId="37" borderId="13" xfId="0" applyFont="1" applyFill="1" applyBorder="1" applyAlignment="1">
      <alignment vertical="center"/>
    </xf>
    <xf numFmtId="0" fontId="4" fillId="37" borderId="35" xfId="0" applyFont="1" applyFill="1" applyBorder="1" applyAlignment="1">
      <alignment vertical="center"/>
    </xf>
    <xf numFmtId="0" fontId="25" fillId="37" borderId="85" xfId="0" applyFont="1" applyFill="1" applyBorder="1" applyAlignment="1">
      <alignment vertical="center"/>
    </xf>
    <xf numFmtId="0" fontId="4" fillId="37" borderId="85" xfId="0" applyFont="1" applyFill="1" applyBorder="1" applyAlignment="1">
      <alignment vertical="center"/>
    </xf>
    <xf numFmtId="0" fontId="4" fillId="37" borderId="30" xfId="0" applyFont="1" applyFill="1" applyBorder="1" applyAlignment="1">
      <alignment vertical="center"/>
    </xf>
    <xf numFmtId="0" fontId="25" fillId="37" borderId="30" xfId="0" applyFont="1" applyFill="1" applyBorder="1" applyAlignment="1">
      <alignment vertical="center"/>
    </xf>
    <xf numFmtId="0" fontId="25" fillId="34" borderId="14" xfId="0" applyFont="1" applyFill="1" applyBorder="1" applyAlignment="1">
      <alignment horizontal="center" vertical="center"/>
    </xf>
    <xf numFmtId="0" fontId="25" fillId="34" borderId="23" xfId="0" applyFont="1" applyFill="1" applyBorder="1" applyAlignment="1">
      <alignment horizontal="center" vertical="center"/>
    </xf>
    <xf numFmtId="0" fontId="25" fillId="34" borderId="23" xfId="0" applyFont="1" applyFill="1" applyBorder="1" applyAlignment="1">
      <alignment vertical="center"/>
    </xf>
    <xf numFmtId="0" fontId="4" fillId="34" borderId="23" xfId="0" applyFont="1" applyFill="1" applyBorder="1" applyAlignment="1">
      <alignment vertical="center"/>
    </xf>
    <xf numFmtId="0" fontId="4" fillId="34" borderId="33" xfId="0" applyFont="1" applyFill="1" applyBorder="1" applyAlignment="1">
      <alignment vertical="center"/>
    </xf>
    <xf numFmtId="0" fontId="25" fillId="34" borderId="13" xfId="0" applyFont="1" applyFill="1" applyBorder="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19" xfId="0" applyFont="1" applyFill="1" applyBorder="1" applyAlignment="1">
      <alignment vertical="center"/>
    </xf>
    <xf numFmtId="0" fontId="25" fillId="34" borderId="19" xfId="0" applyFont="1" applyFill="1" applyBorder="1" applyAlignment="1">
      <alignment horizontal="right" vertical="center" wrapText="1"/>
    </xf>
    <xf numFmtId="0" fontId="4" fillId="34" borderId="19" xfId="0" applyFont="1" applyFill="1" applyBorder="1" applyAlignment="1">
      <alignment horizontal="center" vertical="center"/>
    </xf>
    <xf numFmtId="0" fontId="4" fillId="34" borderId="19" xfId="0" applyFont="1" applyFill="1" applyBorder="1" applyAlignment="1">
      <alignment horizontal="right" vertical="center" wrapText="1"/>
    </xf>
    <xf numFmtId="0" fontId="4" fillId="34" borderId="20" xfId="0" applyFont="1" applyFill="1" applyBorder="1" applyAlignment="1">
      <alignment vertical="center"/>
    </xf>
    <xf numFmtId="0" fontId="25" fillId="34" borderId="33" xfId="0" applyFont="1" applyFill="1" applyBorder="1" applyAlignment="1">
      <alignment horizontal="left" vertical="center"/>
    </xf>
    <xf numFmtId="0" fontId="25" fillId="34" borderId="23" xfId="0" applyFont="1" applyFill="1" applyBorder="1" applyAlignment="1">
      <alignment horizontal="left" vertical="center"/>
    </xf>
    <xf numFmtId="0" fontId="25" fillId="34" borderId="0" xfId="0" applyFont="1" applyFill="1" applyBorder="1" applyAlignment="1">
      <alignment horizontal="center" vertical="center"/>
    </xf>
    <xf numFmtId="0" fontId="25" fillId="34" borderId="0" xfId="0" applyFont="1" applyFill="1" applyBorder="1" applyAlignment="1">
      <alignment vertical="center"/>
    </xf>
    <xf numFmtId="0" fontId="4" fillId="34" borderId="0" xfId="0" applyFont="1" applyFill="1" applyBorder="1" applyAlignment="1">
      <alignment vertical="center"/>
    </xf>
    <xf numFmtId="0" fontId="25" fillId="34" borderId="17" xfId="0" applyFont="1" applyFill="1" applyBorder="1" applyAlignment="1">
      <alignment horizontal="left" vertical="center"/>
    </xf>
    <xf numFmtId="0" fontId="25" fillId="34" borderId="0" xfId="0" applyFont="1" applyFill="1" applyBorder="1" applyAlignment="1">
      <alignment horizontal="left" vertical="center"/>
    </xf>
    <xf numFmtId="198" fontId="41" fillId="34" borderId="10" xfId="0" applyNumberFormat="1" applyFont="1" applyFill="1" applyBorder="1" applyAlignment="1">
      <alignment horizontal="left" vertical="center"/>
    </xf>
    <xf numFmtId="198" fontId="41" fillId="34" borderId="19" xfId="0" applyNumberFormat="1" applyFont="1" applyFill="1" applyBorder="1" applyAlignment="1">
      <alignment horizontal="center" vertical="center"/>
    </xf>
    <xf numFmtId="198" fontId="41" fillId="34" borderId="20" xfId="0" applyNumberFormat="1" applyFont="1" applyFill="1" applyBorder="1" applyAlignment="1">
      <alignment horizontal="center" vertical="center"/>
    </xf>
    <xf numFmtId="0" fontId="25" fillId="34" borderId="19" xfId="0" applyFont="1" applyFill="1" applyBorder="1" applyAlignment="1">
      <alignment horizontal="center" vertical="center"/>
    </xf>
    <xf numFmtId="43" fontId="4" fillId="34" borderId="19" xfId="0" applyNumberFormat="1" applyFont="1" applyFill="1" applyBorder="1" applyAlignment="1">
      <alignment vertical="center"/>
    </xf>
    <xf numFmtId="0" fontId="25" fillId="34" borderId="19" xfId="0" applyFont="1" applyFill="1" applyBorder="1" applyAlignment="1">
      <alignment vertical="center"/>
    </xf>
    <xf numFmtId="0" fontId="41" fillId="34" borderId="13" xfId="0" applyFont="1" applyFill="1" applyBorder="1" applyAlignment="1">
      <alignment horizontal="left" vertical="center"/>
    </xf>
    <xf numFmtId="0" fontId="41" fillId="34" borderId="0" xfId="0" applyFont="1" applyFill="1" applyBorder="1" applyAlignment="1">
      <alignment horizontal="left" vertical="center"/>
    </xf>
    <xf numFmtId="0" fontId="41" fillId="34" borderId="19" xfId="0" applyFont="1" applyFill="1" applyBorder="1" applyAlignment="1">
      <alignment horizontal="left" vertical="center"/>
    </xf>
    <xf numFmtId="0" fontId="41" fillId="34" borderId="17" xfId="0" applyFont="1" applyFill="1" applyBorder="1" applyAlignment="1">
      <alignment horizontal="left" vertical="center"/>
    </xf>
    <xf numFmtId="0" fontId="2" fillId="34" borderId="0" xfId="0" applyFont="1" applyFill="1" applyBorder="1" applyAlignment="1">
      <alignment horizontal="center" vertical="center"/>
    </xf>
    <xf numFmtId="0" fontId="25" fillId="34" borderId="85" xfId="0" applyFont="1" applyFill="1" applyBorder="1" applyAlignment="1">
      <alignment horizontal="center" vertical="center"/>
    </xf>
    <xf numFmtId="0" fontId="4" fillId="34" borderId="14" xfId="0" applyFont="1" applyFill="1" applyBorder="1" applyAlignment="1">
      <alignment vertical="center"/>
    </xf>
    <xf numFmtId="0" fontId="20" fillId="34" borderId="0" xfId="0" applyFont="1" applyFill="1" applyBorder="1" applyAlignment="1">
      <alignment vertical="center"/>
    </xf>
    <xf numFmtId="0" fontId="2" fillId="34" borderId="0" xfId="0" applyFont="1" applyFill="1" applyBorder="1" applyAlignment="1">
      <alignment horizontal="center" vertical="center" wrapText="1"/>
    </xf>
    <xf numFmtId="0" fontId="3" fillId="34" borderId="0" xfId="0" applyFont="1" applyFill="1" applyBorder="1" applyAlignment="1">
      <alignment horizontal="center" vertical="center"/>
    </xf>
    <xf numFmtId="0" fontId="25" fillId="34" borderId="19" xfId="0" applyFont="1" applyFill="1" applyBorder="1" applyAlignment="1" applyProtection="1">
      <alignment horizontal="center" vertical="center"/>
      <protection locked="0"/>
    </xf>
    <xf numFmtId="0" fontId="4" fillId="34" borderId="19" xfId="0" applyFont="1" applyFill="1" applyBorder="1" applyAlignment="1" applyProtection="1">
      <alignment vertical="center"/>
      <protection/>
    </xf>
    <xf numFmtId="0" fontId="4" fillId="34" borderId="19" xfId="0" applyFont="1" applyFill="1" applyBorder="1" applyAlignment="1" applyProtection="1">
      <alignment vertical="center"/>
      <protection locked="0"/>
    </xf>
    <xf numFmtId="0" fontId="41" fillId="34" borderId="10" xfId="0" applyFont="1" applyFill="1" applyBorder="1" applyAlignment="1">
      <alignment horizontal="left" vertical="center"/>
    </xf>
    <xf numFmtId="0" fontId="3" fillId="34" borderId="0" xfId="0" applyFont="1" applyFill="1" applyBorder="1" applyAlignment="1">
      <alignment vertical="center"/>
    </xf>
    <xf numFmtId="0" fontId="39" fillId="34" borderId="0" xfId="0" applyFont="1" applyFill="1" applyBorder="1" applyAlignment="1">
      <alignment horizontal="center" vertical="center"/>
    </xf>
    <xf numFmtId="0" fontId="39" fillId="34" borderId="0" xfId="0" applyFont="1" applyFill="1" applyBorder="1" applyAlignment="1">
      <alignment horizontal="left" vertical="center"/>
    </xf>
    <xf numFmtId="0" fontId="4" fillId="34" borderId="13" xfId="0" applyFont="1" applyFill="1" applyBorder="1" applyAlignment="1">
      <alignment vertical="center"/>
    </xf>
    <xf numFmtId="0" fontId="41" fillId="34" borderId="85" xfId="0" applyFont="1" applyFill="1" applyBorder="1" applyAlignment="1">
      <alignment vertical="center"/>
    </xf>
    <xf numFmtId="0" fontId="41" fillId="34" borderId="0" xfId="0" applyFont="1" applyFill="1" applyBorder="1" applyAlignment="1">
      <alignment vertical="center"/>
    </xf>
    <xf numFmtId="0" fontId="41" fillId="34" borderId="0" xfId="0" applyFont="1" applyFill="1" applyBorder="1" applyAlignment="1">
      <alignment horizontal="right" vertical="center"/>
    </xf>
    <xf numFmtId="0" fontId="25" fillId="34" borderId="0" xfId="0" applyFont="1" applyFill="1" applyBorder="1" applyAlignment="1">
      <alignment horizontal="right" vertical="center"/>
    </xf>
    <xf numFmtId="0" fontId="4" fillId="34" borderId="19" xfId="0" applyFont="1" applyFill="1" applyBorder="1" applyAlignment="1">
      <alignment horizontal="right" vertical="center"/>
    </xf>
    <xf numFmtId="43" fontId="41" fillId="34" borderId="0" xfId="44" applyFont="1" applyFill="1" applyBorder="1" applyAlignment="1">
      <alignment horizontal="left" vertical="center"/>
    </xf>
    <xf numFmtId="0" fontId="2" fillId="34" borderId="0" xfId="0" applyFont="1" applyFill="1" applyBorder="1" applyAlignment="1" quotePrefix="1">
      <alignment horizontal="right" vertical="center"/>
    </xf>
    <xf numFmtId="0" fontId="4" fillId="34" borderId="85" xfId="0" applyFont="1" applyFill="1" applyBorder="1" applyAlignment="1">
      <alignment vertical="center"/>
    </xf>
    <xf numFmtId="0" fontId="4" fillId="34" borderId="0" xfId="0" applyFont="1" applyFill="1" applyBorder="1" applyAlignment="1">
      <alignment horizontal="left" vertical="center"/>
    </xf>
    <xf numFmtId="0" fontId="4" fillId="34" borderId="0" xfId="0" applyFont="1" applyFill="1" applyBorder="1" applyAlignment="1">
      <alignment horizontal="right" vertical="center"/>
    </xf>
    <xf numFmtId="0" fontId="4" fillId="34" borderId="0" xfId="0" applyFont="1" applyFill="1" applyBorder="1" applyAlignment="1">
      <alignment horizontal="center" vertical="center"/>
    </xf>
    <xf numFmtId="0" fontId="41" fillId="34" borderId="10" xfId="0" applyFont="1" applyFill="1" applyBorder="1" applyAlignment="1">
      <alignment horizontal="center" vertical="center"/>
    </xf>
    <xf numFmtId="0" fontId="41" fillId="34" borderId="19" xfId="0" applyFont="1" applyFill="1" applyBorder="1" applyAlignment="1">
      <alignment horizontal="center" vertical="center"/>
    </xf>
    <xf numFmtId="49" fontId="41" fillId="34" borderId="19" xfId="0" applyNumberFormat="1" applyFont="1" applyFill="1" applyBorder="1" applyAlignment="1">
      <alignment horizontal="left" vertical="center"/>
    </xf>
    <xf numFmtId="49" fontId="41" fillId="34" borderId="19" xfId="0" applyNumberFormat="1" applyFont="1" applyFill="1" applyBorder="1" applyAlignment="1">
      <alignment horizontal="center" vertical="center"/>
    </xf>
    <xf numFmtId="0" fontId="41" fillId="34" borderId="20" xfId="0" applyFont="1" applyFill="1" applyBorder="1" applyAlignment="1">
      <alignment horizontal="center" vertical="center"/>
    </xf>
    <xf numFmtId="0" fontId="41" fillId="34" borderId="0" xfId="0" applyFont="1" applyFill="1" applyBorder="1" applyAlignment="1">
      <alignment horizontal="center" vertical="center"/>
    </xf>
    <xf numFmtId="0" fontId="25" fillId="34" borderId="13" xfId="0" applyFont="1" applyFill="1" applyBorder="1" applyAlignment="1">
      <alignment horizontal="left" vertical="center"/>
    </xf>
    <xf numFmtId="0" fontId="4" fillId="34" borderId="13" xfId="0" applyFont="1" applyFill="1" applyBorder="1" applyAlignment="1">
      <alignment horizontal="left" vertical="center"/>
    </xf>
    <xf numFmtId="49" fontId="41" fillId="34" borderId="0" xfId="0" applyNumberFormat="1" applyFont="1" applyFill="1" applyBorder="1" applyAlignment="1">
      <alignment horizontal="left" vertical="center"/>
    </xf>
    <xf numFmtId="49" fontId="41" fillId="34" borderId="0" xfId="0" applyNumberFormat="1" applyFont="1" applyFill="1" applyBorder="1" applyAlignment="1">
      <alignment horizontal="center" vertical="center"/>
    </xf>
    <xf numFmtId="178" fontId="41" fillId="34" borderId="0" xfId="0" applyNumberFormat="1" applyFont="1" applyFill="1" applyBorder="1" applyAlignment="1">
      <alignment horizontal="center" vertical="center"/>
    </xf>
    <xf numFmtId="0" fontId="25" fillId="34" borderId="19" xfId="0" applyFont="1" applyFill="1" applyBorder="1" applyAlignment="1">
      <alignment horizontal="left" vertical="center"/>
    </xf>
    <xf numFmtId="0" fontId="41" fillId="34" borderId="23" xfId="0" applyFont="1" applyFill="1" applyBorder="1" applyAlignment="1">
      <alignment horizontal="left" vertical="center"/>
    </xf>
    <xf numFmtId="0" fontId="25" fillId="34" borderId="10" xfId="0" applyFont="1" applyFill="1" applyBorder="1" applyAlignment="1">
      <alignment horizontal="center" vertical="center"/>
    </xf>
    <xf numFmtId="0" fontId="25" fillId="34" borderId="85" xfId="0" applyFont="1" applyFill="1" applyBorder="1" applyAlignment="1">
      <alignment vertical="center"/>
    </xf>
    <xf numFmtId="0" fontId="43" fillId="34" borderId="23" xfId="0" applyFont="1" applyFill="1" applyBorder="1" applyAlignment="1">
      <alignment vertical="center"/>
    </xf>
    <xf numFmtId="0" fontId="25" fillId="34" borderId="13" xfId="0" applyFont="1" applyFill="1" applyBorder="1" applyAlignment="1">
      <alignment vertical="center"/>
    </xf>
    <xf numFmtId="0" fontId="25" fillId="34" borderId="33" xfId="0" applyFont="1" applyFill="1" applyBorder="1" applyAlignment="1">
      <alignment horizontal="center" vertical="center"/>
    </xf>
    <xf numFmtId="0" fontId="25" fillId="34" borderId="17" xfId="0" applyFont="1" applyFill="1" applyBorder="1" applyAlignment="1">
      <alignment horizontal="center" vertical="center"/>
    </xf>
    <xf numFmtId="0" fontId="25" fillId="34" borderId="20" xfId="0" applyFont="1" applyFill="1" applyBorder="1" applyAlignment="1">
      <alignment horizontal="center" vertical="center"/>
    </xf>
    <xf numFmtId="0" fontId="41" fillId="34" borderId="23" xfId="0" applyFont="1" applyFill="1" applyBorder="1" applyAlignment="1">
      <alignment vertical="center"/>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0" fontId="25" fillId="34" borderId="0" xfId="0" applyFont="1" applyFill="1" applyBorder="1" applyAlignment="1" applyProtection="1">
      <alignment horizontal="right" vertical="center" wrapText="1"/>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xf>
    <xf numFmtId="0" fontId="25" fillId="34" borderId="19" xfId="0" applyFont="1" applyFill="1" applyBorder="1" applyAlignment="1" applyProtection="1">
      <alignment vertical="center"/>
      <protection/>
    </xf>
    <xf numFmtId="0" fontId="25" fillId="34" borderId="19" xfId="0" applyFont="1" applyFill="1" applyBorder="1" applyAlignment="1" applyProtection="1">
      <alignment horizontal="right" vertical="center" wrapText="1"/>
      <protection/>
    </xf>
    <xf numFmtId="0" fontId="4" fillId="34" borderId="19" xfId="0" applyFont="1" applyFill="1" applyBorder="1" applyAlignment="1" applyProtection="1">
      <alignment horizontal="center" vertical="center"/>
      <protection/>
    </xf>
    <xf numFmtId="0" fontId="25" fillId="34" borderId="23" xfId="0"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25" fillId="34" borderId="0" xfId="0" applyFont="1" applyFill="1" applyBorder="1" applyAlignment="1" applyProtection="1">
      <alignment vertical="center"/>
      <protection/>
    </xf>
    <xf numFmtId="0" fontId="25" fillId="34" borderId="85" xfId="0" applyFont="1" applyFill="1" applyBorder="1" applyAlignment="1" applyProtection="1">
      <alignment vertical="center"/>
      <protection/>
    </xf>
    <xf numFmtId="0" fontId="4" fillId="34" borderId="85" xfId="0" applyFont="1" applyFill="1" applyBorder="1" applyAlignment="1" applyProtection="1">
      <alignment vertical="center"/>
      <protection/>
    </xf>
    <xf numFmtId="0" fontId="25" fillId="34" borderId="85" xfId="0" applyFont="1" applyFill="1" applyBorder="1" applyAlignment="1" applyProtection="1">
      <alignment horizontal="right" vertical="center" wrapText="1"/>
      <protection/>
    </xf>
    <xf numFmtId="0" fontId="4" fillId="34" borderId="85" xfId="0"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protection/>
    </xf>
    <xf numFmtId="0" fontId="4" fillId="34" borderId="20" xfId="0" applyFont="1" applyFill="1" applyBorder="1" applyAlignment="1">
      <alignment horizontal="center" vertical="center"/>
    </xf>
    <xf numFmtId="0" fontId="25" fillId="34" borderId="14" xfId="0" applyFont="1" applyFill="1" applyBorder="1" applyAlignment="1">
      <alignment horizontal="left" vertical="center"/>
    </xf>
    <xf numFmtId="178" fontId="41" fillId="34" borderId="13" xfId="0" applyNumberFormat="1" applyFont="1" applyFill="1" applyBorder="1" applyAlignment="1">
      <alignment horizontal="center" vertical="center"/>
    </xf>
    <xf numFmtId="0" fontId="4" fillId="34" borderId="19" xfId="0" applyFont="1" applyFill="1" applyBorder="1" applyAlignment="1">
      <alignment horizontal="left" vertical="center"/>
    </xf>
    <xf numFmtId="178" fontId="41" fillId="34" borderId="19" xfId="0" applyNumberFormat="1" applyFont="1" applyFill="1" applyBorder="1" applyAlignment="1">
      <alignment horizontal="center" vertical="center"/>
    </xf>
    <xf numFmtId="178" fontId="41" fillId="34" borderId="20" xfId="0" applyNumberFormat="1" applyFont="1" applyFill="1" applyBorder="1" applyAlignment="1">
      <alignment horizontal="center" vertical="center"/>
    </xf>
    <xf numFmtId="0" fontId="4" fillId="34" borderId="17" xfId="0" applyFont="1" applyFill="1" applyBorder="1" applyAlignment="1">
      <alignment horizontal="left" vertical="center" shrinkToFit="1"/>
    </xf>
    <xf numFmtId="0" fontId="44" fillId="34" borderId="0" xfId="0" applyFont="1" applyFill="1" applyBorder="1" applyAlignment="1">
      <alignment horizontal="center" vertical="center"/>
    </xf>
    <xf numFmtId="0" fontId="45" fillId="34" borderId="19" xfId="0" applyFont="1" applyFill="1" applyBorder="1" applyAlignment="1">
      <alignment horizontal="left" vertical="center"/>
    </xf>
    <xf numFmtId="0" fontId="46" fillId="34" borderId="19"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3" xfId="0" applyFont="1" applyFill="1" applyBorder="1" applyAlignment="1">
      <alignment horizontal="center" vertical="center"/>
    </xf>
    <xf numFmtId="0" fontId="4" fillId="40" borderId="0" xfId="0" applyFont="1" applyFill="1" applyAlignment="1">
      <alignment vertical="center"/>
    </xf>
    <xf numFmtId="0" fontId="2" fillId="40" borderId="0" xfId="0" applyFont="1" applyFill="1" applyAlignment="1">
      <alignment vertical="center"/>
    </xf>
    <xf numFmtId="0" fontId="19" fillId="40" borderId="0" xfId="0" applyFont="1" applyFill="1" applyAlignment="1">
      <alignment vertical="center"/>
    </xf>
    <xf numFmtId="0" fontId="3" fillId="40" borderId="0" xfId="0" applyFont="1" applyFill="1" applyBorder="1" applyAlignment="1">
      <alignment horizontal="center" vertical="center"/>
    </xf>
    <xf numFmtId="0" fontId="19" fillId="40" borderId="0" xfId="0" applyFont="1" applyFill="1" applyBorder="1" applyAlignment="1">
      <alignment vertical="center"/>
    </xf>
    <xf numFmtId="0" fontId="4" fillId="40" borderId="0" xfId="0" applyFont="1" applyFill="1" applyBorder="1" applyAlignment="1">
      <alignment vertical="center"/>
    </xf>
    <xf numFmtId="0" fontId="3" fillId="34" borderId="23" xfId="0" applyFont="1" applyFill="1" applyBorder="1" applyAlignment="1" applyProtection="1">
      <alignment vertical="center"/>
      <protection/>
    </xf>
    <xf numFmtId="0" fontId="4" fillId="34" borderId="10" xfId="0" applyFont="1" applyFill="1" applyBorder="1" applyAlignment="1">
      <alignment horizontal="center" vertical="center"/>
    </xf>
    <xf numFmtId="0" fontId="46" fillId="34" borderId="0" xfId="0" applyFont="1" applyFill="1" applyBorder="1" applyAlignment="1">
      <alignment horizontal="center" vertical="center"/>
    </xf>
    <xf numFmtId="178" fontId="41" fillId="34" borderId="14" xfId="0" applyNumberFormat="1" applyFont="1" applyFill="1" applyBorder="1" applyAlignment="1">
      <alignment horizontal="center" vertical="center"/>
    </xf>
    <xf numFmtId="0" fontId="2" fillId="34" borderId="14" xfId="0" applyFont="1" applyFill="1" applyBorder="1" applyAlignment="1">
      <alignment vertical="center"/>
    </xf>
    <xf numFmtId="0" fontId="2" fillId="34" borderId="23" xfId="0" applyFont="1" applyFill="1" applyBorder="1" applyAlignment="1">
      <alignment vertical="center"/>
    </xf>
    <xf numFmtId="0" fontId="39" fillId="34" borderId="23" xfId="0" applyFont="1" applyFill="1" applyBorder="1" applyAlignment="1">
      <alignment horizontal="center" vertical="center"/>
    </xf>
    <xf numFmtId="0" fontId="2" fillId="34" borderId="13" xfId="0" applyFont="1" applyFill="1" applyBorder="1" applyAlignment="1">
      <alignment vertical="center"/>
    </xf>
    <xf numFmtId="0" fontId="4" fillId="34" borderId="30" xfId="0" applyFont="1" applyFill="1" applyBorder="1" applyAlignment="1">
      <alignment vertical="center"/>
    </xf>
    <xf numFmtId="0" fontId="4" fillId="34" borderId="17" xfId="0" applyFont="1" applyFill="1" applyBorder="1" applyAlignment="1">
      <alignment horizontal="left" vertical="center"/>
    </xf>
    <xf numFmtId="0" fontId="25" fillId="0" borderId="30" xfId="0" applyFont="1" applyFill="1" applyBorder="1" applyAlignment="1">
      <alignment horizontal="center" vertical="center"/>
    </xf>
    <xf numFmtId="0" fontId="2" fillId="34" borderId="13" xfId="0" applyFont="1" applyFill="1" applyBorder="1" applyAlignment="1">
      <alignment horizontal="center" vertical="center"/>
    </xf>
    <xf numFmtId="0" fontId="19" fillId="34" borderId="0" xfId="0" applyFont="1" applyFill="1" applyBorder="1" applyAlignment="1">
      <alignment vertical="center"/>
    </xf>
    <xf numFmtId="0" fontId="19" fillId="34" borderId="17" xfId="0" applyFont="1" applyFill="1" applyBorder="1" applyAlignment="1">
      <alignment vertical="center"/>
    </xf>
    <xf numFmtId="0" fontId="41" fillId="34" borderId="13" xfId="0" applyFont="1" applyFill="1" applyBorder="1" applyAlignment="1">
      <alignment horizontal="center" vertical="center"/>
    </xf>
    <xf numFmtId="178" fontId="41" fillId="34" borderId="17" xfId="0" applyNumberFormat="1" applyFont="1" applyFill="1" applyBorder="1" applyAlignment="1">
      <alignment horizontal="center" vertical="center"/>
    </xf>
    <xf numFmtId="0" fontId="43" fillId="34" borderId="0" xfId="0" applyFont="1" applyFill="1" applyBorder="1" applyAlignment="1">
      <alignment vertical="center"/>
    </xf>
    <xf numFmtId="0" fontId="43" fillId="34" borderId="33" xfId="0" applyFont="1" applyFill="1" applyBorder="1" applyAlignment="1">
      <alignment vertical="center"/>
    </xf>
    <xf numFmtId="0" fontId="41" fillId="34" borderId="17" xfId="0" applyFont="1" applyFill="1" applyBorder="1" applyAlignment="1">
      <alignment horizontal="center" vertical="center"/>
    </xf>
    <xf numFmtId="0" fontId="0" fillId="34" borderId="0" xfId="0" applyFill="1" applyBorder="1" applyAlignment="1">
      <alignment vertical="center"/>
    </xf>
    <xf numFmtId="0" fontId="187" fillId="34" borderId="19" xfId="0" applyFont="1" applyFill="1" applyBorder="1" applyAlignment="1">
      <alignment vertical="center"/>
    </xf>
    <xf numFmtId="0" fontId="187" fillId="34" borderId="85" xfId="0" applyFont="1" applyFill="1" applyBorder="1" applyAlignment="1">
      <alignment vertical="center"/>
    </xf>
    <xf numFmtId="0" fontId="187" fillId="34" borderId="19" xfId="0" applyFont="1" applyFill="1" applyBorder="1" applyAlignment="1" applyProtection="1">
      <alignment vertical="center"/>
      <protection/>
    </xf>
    <xf numFmtId="0" fontId="187" fillId="34" borderId="19" xfId="0" applyFont="1" applyFill="1" applyBorder="1" applyAlignment="1" applyProtection="1">
      <alignment horizontal="left" vertical="center"/>
      <protection/>
    </xf>
    <xf numFmtId="0" fontId="2" fillId="34" borderId="0" xfId="0" applyFont="1" applyFill="1" applyBorder="1" applyAlignment="1">
      <alignment horizontal="left" vertical="center"/>
    </xf>
    <xf numFmtId="0" fontId="187" fillId="34" borderId="23" xfId="0" applyFont="1" applyFill="1" applyBorder="1" applyAlignment="1">
      <alignment horizontal="center" vertical="center"/>
    </xf>
    <xf numFmtId="0" fontId="187" fillId="34" borderId="19" xfId="0" applyFont="1" applyFill="1" applyBorder="1" applyAlignment="1">
      <alignment horizontal="center" vertical="center"/>
    </xf>
    <xf numFmtId="0" fontId="188" fillId="34" borderId="0" xfId="0" applyFont="1" applyFill="1" applyBorder="1" applyAlignment="1">
      <alignment vertical="center"/>
    </xf>
    <xf numFmtId="0" fontId="187" fillId="34" borderId="0" xfId="0" applyFont="1" applyFill="1" applyBorder="1" applyAlignment="1">
      <alignment vertical="center"/>
    </xf>
    <xf numFmtId="0" fontId="188" fillId="34" borderId="23" xfId="0" applyFont="1" applyFill="1" applyBorder="1" applyAlignment="1">
      <alignment vertical="center"/>
    </xf>
    <xf numFmtId="0" fontId="187" fillId="34" borderId="23" xfId="0" applyFont="1" applyFill="1" applyBorder="1" applyAlignment="1">
      <alignment vertical="center"/>
    </xf>
    <xf numFmtId="0" fontId="188" fillId="34" borderId="19" xfId="0" applyFont="1" applyFill="1" applyBorder="1" applyAlignment="1">
      <alignment vertical="center"/>
    </xf>
    <xf numFmtId="0" fontId="187" fillId="34" borderId="19" xfId="0" applyFont="1" applyFill="1" applyBorder="1" applyAlignment="1">
      <alignment horizontal="left" vertical="center"/>
    </xf>
    <xf numFmtId="0" fontId="25" fillId="34" borderId="0" xfId="0" applyFont="1" applyFill="1" applyBorder="1" applyAlignment="1" applyProtection="1">
      <alignment horizontal="center" vertical="center"/>
      <protection locked="0"/>
    </xf>
    <xf numFmtId="0" fontId="25" fillId="34" borderId="0" xfId="0" applyFont="1" applyFill="1" applyBorder="1" applyAlignment="1" applyProtection="1">
      <alignment vertical="center"/>
      <protection locked="0"/>
    </xf>
    <xf numFmtId="0" fontId="187" fillId="34" borderId="0" xfId="0" applyFont="1" applyFill="1" applyBorder="1" applyAlignment="1" applyProtection="1">
      <alignment vertical="center"/>
      <protection/>
    </xf>
    <xf numFmtId="0" fontId="188" fillId="34" borderId="0" xfId="0" applyFont="1" applyFill="1" applyBorder="1" applyAlignment="1" applyProtection="1">
      <alignment vertical="center"/>
      <protection/>
    </xf>
    <xf numFmtId="0" fontId="187" fillId="34" borderId="19" xfId="0" applyFont="1" applyFill="1" applyBorder="1" applyAlignment="1">
      <alignment horizontal="left" vertical="center"/>
    </xf>
    <xf numFmtId="0" fontId="25" fillId="34" borderId="0" xfId="0" applyFont="1" applyFill="1" applyBorder="1" applyAlignment="1">
      <alignment horizontal="center" vertical="center"/>
    </xf>
    <xf numFmtId="0" fontId="2" fillId="34" borderId="0" xfId="0" applyFont="1" applyFill="1" applyBorder="1" applyAlignment="1">
      <alignment horizontal="center" vertical="center"/>
    </xf>
    <xf numFmtId="0" fontId="39" fillId="34" borderId="0" xfId="0" applyFont="1" applyFill="1" applyBorder="1" applyAlignment="1">
      <alignment horizontal="center" vertical="center"/>
    </xf>
    <xf numFmtId="0" fontId="25" fillId="34" borderId="17" xfId="0" applyFont="1" applyFill="1" applyBorder="1" applyAlignment="1">
      <alignment horizontal="center" vertical="center"/>
    </xf>
    <xf numFmtId="0" fontId="170" fillId="34" borderId="0" xfId="0" applyFont="1" applyFill="1" applyBorder="1" applyAlignment="1">
      <alignment vertical="center"/>
    </xf>
    <xf numFmtId="0" fontId="189" fillId="34" borderId="0" xfId="0" applyFont="1" applyFill="1" applyBorder="1" applyAlignment="1">
      <alignment vertical="center"/>
    </xf>
    <xf numFmtId="0" fontId="170" fillId="34" borderId="19" xfId="0" applyFont="1" applyFill="1" applyBorder="1" applyAlignment="1">
      <alignment vertical="center"/>
    </xf>
    <xf numFmtId="0" fontId="170" fillId="34" borderId="19" xfId="0" applyFont="1" applyFill="1" applyBorder="1" applyAlignment="1" applyProtection="1">
      <alignment vertical="center"/>
      <protection/>
    </xf>
    <xf numFmtId="0" fontId="170" fillId="41" borderId="31" xfId="0" applyFont="1" applyFill="1" applyBorder="1" applyAlignment="1">
      <alignment horizontal="center" vertical="center"/>
    </xf>
    <xf numFmtId="0" fontId="170" fillId="0" borderId="17" xfId="0" applyFont="1" applyBorder="1" applyAlignment="1">
      <alignment vertical="center"/>
    </xf>
    <xf numFmtId="0" fontId="170" fillId="0" borderId="20" xfId="0" applyFont="1" applyBorder="1" applyAlignment="1">
      <alignment vertical="center"/>
    </xf>
    <xf numFmtId="49" fontId="189" fillId="34" borderId="19" xfId="0" applyNumberFormat="1" applyFont="1" applyFill="1" applyBorder="1" applyAlignment="1">
      <alignment vertical="center"/>
    </xf>
    <xf numFmtId="0" fontId="189" fillId="34" borderId="19" xfId="0" applyFont="1" applyFill="1" applyBorder="1" applyAlignment="1">
      <alignment vertical="center"/>
    </xf>
    <xf numFmtId="0" fontId="47" fillId="34" borderId="13"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7" xfId="0" applyFont="1" applyFill="1" applyBorder="1" applyAlignment="1">
      <alignment horizontal="center" vertical="center"/>
    </xf>
    <xf numFmtId="0" fontId="189" fillId="34" borderId="19" xfId="0" applyFont="1" applyFill="1" applyBorder="1" applyAlignment="1">
      <alignment horizontal="right" vertical="center" wrapText="1"/>
    </xf>
    <xf numFmtId="0" fontId="170" fillId="34" borderId="19" xfId="0" applyFont="1" applyFill="1" applyBorder="1" applyAlignment="1">
      <alignment horizontal="center" vertical="center"/>
    </xf>
    <xf numFmtId="0" fontId="2" fillId="34" borderId="13" xfId="0" applyFont="1" applyFill="1" applyBorder="1" applyAlignment="1">
      <alignment horizontal="left" vertical="center"/>
    </xf>
    <xf numFmtId="0" fontId="40" fillId="34" borderId="0" xfId="0" applyFont="1" applyFill="1" applyBorder="1" applyAlignment="1">
      <alignment horizontal="left" vertical="center"/>
    </xf>
    <xf numFmtId="0" fontId="2" fillId="34" borderId="10" xfId="0" applyFont="1" applyFill="1" applyBorder="1" applyAlignment="1">
      <alignment vertical="center"/>
    </xf>
    <xf numFmtId="0" fontId="2" fillId="34" borderId="19" xfId="0" applyFont="1" applyFill="1" applyBorder="1" applyAlignment="1">
      <alignment vertical="center"/>
    </xf>
    <xf numFmtId="0" fontId="2" fillId="34" borderId="10" xfId="0" applyFont="1" applyFill="1" applyBorder="1" applyAlignment="1">
      <alignment horizontal="left" vertical="center"/>
    </xf>
    <xf numFmtId="0" fontId="2" fillId="34" borderId="19" xfId="0" applyFont="1" applyFill="1" applyBorder="1" applyAlignment="1">
      <alignment horizontal="left" vertical="center"/>
    </xf>
    <xf numFmtId="0" fontId="38" fillId="34" borderId="0" xfId="0" applyFont="1" applyFill="1" applyBorder="1" applyAlignment="1">
      <alignment vertical="center"/>
    </xf>
    <xf numFmtId="0" fontId="3" fillId="34" borderId="14" xfId="0" applyFont="1" applyFill="1" applyBorder="1" applyAlignment="1">
      <alignment horizontal="center" vertical="center"/>
    </xf>
    <xf numFmtId="0" fontId="3" fillId="34" borderId="13" xfId="0" applyFont="1" applyFill="1" applyBorder="1" applyAlignment="1">
      <alignment horizontal="center" vertical="center"/>
    </xf>
    <xf numFmtId="0" fontId="0" fillId="34" borderId="0" xfId="0" applyFill="1" applyAlignment="1">
      <alignment vertical="center"/>
    </xf>
    <xf numFmtId="0" fontId="190" fillId="34" borderId="31" xfId="0" applyFont="1" applyFill="1" applyBorder="1" applyAlignment="1">
      <alignment horizontal="center" vertical="center"/>
    </xf>
    <xf numFmtId="0" fontId="42" fillId="34" borderId="85" xfId="0" applyFont="1" applyFill="1" applyBorder="1" applyAlignment="1">
      <alignment horizontal="right" vertical="center"/>
    </xf>
    <xf numFmtId="0" fontId="42" fillId="34" borderId="30" xfId="0" applyFont="1" applyFill="1" applyBorder="1" applyAlignment="1">
      <alignment horizontal="right" vertical="center"/>
    </xf>
    <xf numFmtId="0" fontId="191" fillId="34" borderId="0" xfId="0" applyFont="1" applyFill="1" applyBorder="1" applyAlignment="1">
      <alignment vertical="center"/>
    </xf>
    <xf numFmtId="0" fontId="5" fillId="34" borderId="0" xfId="0" applyFont="1" applyFill="1" applyBorder="1" applyAlignment="1">
      <alignment horizontal="left" vertical="center"/>
    </xf>
    <xf numFmtId="0" fontId="40" fillId="34" borderId="0" xfId="0" applyFont="1" applyFill="1" applyBorder="1" applyAlignment="1">
      <alignment horizontal="center" vertical="center"/>
    </xf>
    <xf numFmtId="0" fontId="2" fillId="34" borderId="19" xfId="0" applyFont="1" applyFill="1" applyBorder="1" applyAlignment="1">
      <alignment horizontal="right" vertical="center"/>
    </xf>
    <xf numFmtId="0" fontId="0" fillId="34" borderId="0" xfId="0" applyFill="1" applyBorder="1" applyAlignment="1">
      <alignment vertical="center" wrapText="1"/>
    </xf>
    <xf numFmtId="0" fontId="2" fillId="34" borderId="23" xfId="0" applyFont="1" applyFill="1" applyBorder="1" applyAlignment="1">
      <alignment horizontal="right" vertical="center"/>
    </xf>
    <xf numFmtId="0" fontId="42" fillId="34" borderId="33" xfId="0" applyFont="1" applyFill="1" applyBorder="1" applyAlignment="1">
      <alignment horizontal="right" vertical="center"/>
    </xf>
    <xf numFmtId="0" fontId="2" fillId="34" borderId="13" xfId="0" applyFont="1" applyFill="1" applyBorder="1" applyAlignment="1">
      <alignment horizontal="left" vertical="center" wrapText="1"/>
    </xf>
    <xf numFmtId="0" fontId="0" fillId="34" borderId="17" xfId="0"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locked="0"/>
    </xf>
    <xf numFmtId="0" fontId="40" fillId="34" borderId="0" xfId="0" applyFont="1" applyFill="1" applyBorder="1" applyAlignment="1" applyProtection="1">
      <alignment horizontal="left" vertical="center"/>
      <protection locked="0"/>
    </xf>
    <xf numFmtId="0" fontId="40" fillId="34" borderId="19" xfId="0" applyFont="1" applyFill="1" applyBorder="1" applyAlignment="1" applyProtection="1">
      <alignment horizontal="left" vertical="center" wrapText="1"/>
      <protection locked="0"/>
    </xf>
    <xf numFmtId="0" fontId="0" fillId="34" borderId="19" xfId="0" applyFill="1" applyBorder="1" applyAlignment="1" applyProtection="1">
      <alignment vertical="center" wrapText="1"/>
      <protection locked="0"/>
    </xf>
    <xf numFmtId="0" fontId="0" fillId="34" borderId="20" xfId="0" applyFill="1" applyBorder="1" applyAlignment="1" applyProtection="1">
      <alignment vertical="center" wrapText="1"/>
      <protection locked="0"/>
    </xf>
    <xf numFmtId="0" fontId="0" fillId="34" borderId="23" xfId="0" applyFill="1" applyBorder="1" applyAlignment="1">
      <alignment vertical="center" wrapText="1"/>
    </xf>
    <xf numFmtId="0" fontId="2" fillId="34" borderId="0" xfId="0" applyFont="1" applyFill="1" applyAlignment="1">
      <alignment vertical="center"/>
    </xf>
    <xf numFmtId="0" fontId="2" fillId="34" borderId="17" xfId="0" applyFont="1" applyFill="1" applyBorder="1" applyAlignment="1">
      <alignment vertical="center"/>
    </xf>
    <xf numFmtId="0" fontId="3" fillId="34" borderId="23" xfId="0" applyFont="1" applyFill="1" applyBorder="1" applyAlignment="1">
      <alignment vertical="center"/>
    </xf>
    <xf numFmtId="0" fontId="2" fillId="34" borderId="33" xfId="0" applyFont="1" applyFill="1" applyBorder="1" applyAlignment="1">
      <alignment vertical="center"/>
    </xf>
    <xf numFmtId="0" fontId="0" fillId="34" borderId="13" xfId="0" applyFill="1" applyBorder="1" applyAlignment="1">
      <alignment vertical="center"/>
    </xf>
    <xf numFmtId="0" fontId="3" fillId="34" borderId="0" xfId="0" applyFont="1" applyFill="1" applyBorder="1" applyAlignment="1">
      <alignment horizontal="right" vertical="center"/>
    </xf>
    <xf numFmtId="0" fontId="3" fillId="34" borderId="14" xfId="0" applyFont="1" applyFill="1" applyBorder="1" applyAlignment="1">
      <alignment vertical="center"/>
    </xf>
    <xf numFmtId="0" fontId="19" fillId="34" borderId="0" xfId="0" applyFont="1" applyFill="1" applyAlignment="1">
      <alignment vertical="center"/>
    </xf>
    <xf numFmtId="0" fontId="19" fillId="34" borderId="13" xfId="0" applyFont="1" applyFill="1" applyBorder="1" applyAlignment="1">
      <alignment vertical="center"/>
    </xf>
    <xf numFmtId="0" fontId="3" fillId="34" borderId="0" xfId="0" applyFont="1" applyFill="1" applyBorder="1" applyAlignment="1">
      <alignment horizontal="left" vertical="center"/>
    </xf>
    <xf numFmtId="0" fontId="6" fillId="34" borderId="13" xfId="0" applyFont="1" applyFill="1" applyBorder="1" applyAlignment="1">
      <alignment vertical="center"/>
    </xf>
    <xf numFmtId="0" fontId="2" fillId="34" borderId="20" xfId="0" applyFont="1" applyFill="1" applyBorder="1" applyAlignment="1">
      <alignment vertical="center"/>
    </xf>
    <xf numFmtId="0" fontId="3" fillId="34" borderId="19" xfId="0" applyFont="1" applyFill="1" applyBorder="1" applyAlignment="1">
      <alignment horizontal="left" vertical="center"/>
    </xf>
    <xf numFmtId="0" fontId="3" fillId="34" borderId="85" xfId="0" applyFont="1" applyFill="1" applyBorder="1" applyAlignment="1">
      <alignment horizontal="center" vertical="center"/>
    </xf>
    <xf numFmtId="0" fontId="2" fillId="34" borderId="19" xfId="0" applyFont="1" applyFill="1" applyBorder="1" applyAlignment="1">
      <alignment horizontal="center" vertical="center"/>
    </xf>
    <xf numFmtId="0" fontId="192" fillId="34" borderId="0" xfId="0" applyFont="1" applyFill="1" applyBorder="1" applyAlignment="1">
      <alignment vertical="center" wrapText="1"/>
    </xf>
    <xf numFmtId="0" fontId="193" fillId="34" borderId="0" xfId="0" applyFont="1" applyFill="1" applyAlignment="1">
      <alignment vertical="center" wrapText="1"/>
    </xf>
    <xf numFmtId="0" fontId="193" fillId="34" borderId="17" xfId="0" applyFont="1" applyFill="1" applyBorder="1" applyAlignment="1">
      <alignment vertical="center" wrapText="1"/>
    </xf>
    <xf numFmtId="0" fontId="192" fillId="34" borderId="0" xfId="0" applyFont="1" applyFill="1" applyAlignment="1">
      <alignment vertical="center" wrapText="1"/>
    </xf>
    <xf numFmtId="49" fontId="192" fillId="34" borderId="0" xfId="0" applyNumberFormat="1" applyFont="1" applyFill="1" applyAlignment="1">
      <alignment vertical="center" wrapText="1"/>
    </xf>
    <xf numFmtId="0" fontId="0" fillId="0" borderId="20" xfId="0" applyBorder="1" applyAlignment="1">
      <alignment vertical="center" wrapText="1"/>
    </xf>
    <xf numFmtId="49" fontId="187" fillId="34" borderId="19" xfId="0" applyNumberFormat="1" applyFont="1" applyFill="1" applyBorder="1" applyAlignment="1">
      <alignment vertical="center" wrapText="1"/>
    </xf>
    <xf numFmtId="0" fontId="187" fillId="34" borderId="19" xfId="0" applyFont="1" applyFill="1" applyBorder="1" applyAlignment="1">
      <alignment vertical="center" wrapText="1"/>
    </xf>
    <xf numFmtId="0" fontId="187" fillId="0" borderId="19" xfId="0" applyFont="1" applyBorder="1" applyAlignment="1">
      <alignment vertical="center" wrapText="1"/>
    </xf>
    <xf numFmtId="0" fontId="189" fillId="34" borderId="31" xfId="0" applyFont="1" applyFill="1" applyBorder="1" applyAlignment="1">
      <alignment horizontal="center" vertical="center"/>
    </xf>
    <xf numFmtId="0" fontId="0" fillId="34" borderId="17" xfId="0" applyFill="1" applyBorder="1" applyAlignment="1">
      <alignment vertical="center" wrapText="1"/>
    </xf>
    <xf numFmtId="0" fontId="187" fillId="34" borderId="17" xfId="0" applyFont="1" applyFill="1" applyBorder="1" applyAlignment="1">
      <alignment vertical="center" wrapText="1"/>
    </xf>
    <xf numFmtId="0" fontId="194" fillId="34" borderId="0" xfId="0" applyFont="1" applyFill="1" applyBorder="1" applyAlignment="1">
      <alignment vertical="center" wrapText="1"/>
    </xf>
    <xf numFmtId="0" fontId="194" fillId="34" borderId="17" xfId="0" applyFont="1" applyFill="1" applyBorder="1" applyAlignment="1">
      <alignment vertical="center" wrapText="1"/>
    </xf>
    <xf numFmtId="0" fontId="195" fillId="34" borderId="0" xfId="0" applyFont="1" applyFill="1" applyBorder="1" applyAlignment="1">
      <alignment vertical="center" wrapText="1"/>
    </xf>
    <xf numFmtId="0" fontId="195" fillId="34" borderId="17" xfId="0" applyFont="1" applyFill="1" applyBorder="1" applyAlignment="1">
      <alignment vertical="center" wrapText="1"/>
    </xf>
    <xf numFmtId="0" fontId="196" fillId="34" borderId="19" xfId="0" applyFont="1" applyFill="1" applyBorder="1" applyAlignment="1">
      <alignment vertical="center" wrapText="1"/>
    </xf>
    <xf numFmtId="0" fontId="196" fillId="34" borderId="20" xfId="0" applyFont="1" applyFill="1" applyBorder="1" applyAlignment="1">
      <alignment vertical="center" wrapText="1"/>
    </xf>
    <xf numFmtId="0" fontId="0" fillId="0" borderId="0" xfId="0" applyBorder="1" applyAlignment="1">
      <alignment vertical="center"/>
    </xf>
    <xf numFmtId="0" fontId="0" fillId="34" borderId="10" xfId="0" applyFill="1" applyBorder="1" applyAlignment="1">
      <alignment vertical="center"/>
    </xf>
    <xf numFmtId="49" fontId="187" fillId="34" borderId="85" xfId="0" applyNumberFormat="1" applyFont="1" applyFill="1" applyBorder="1" applyAlignment="1">
      <alignment vertical="center" wrapText="1"/>
    </xf>
    <xf numFmtId="49" fontId="2" fillId="34" borderId="31" xfId="0" applyNumberFormat="1" applyFont="1" applyFill="1" applyBorder="1" applyAlignment="1">
      <alignment vertical="center" wrapText="1"/>
    </xf>
    <xf numFmtId="49" fontId="187" fillId="34" borderId="30" xfId="0" applyNumberFormat="1" applyFont="1" applyFill="1" applyBorder="1" applyAlignment="1">
      <alignment vertical="center" wrapText="1"/>
    </xf>
    <xf numFmtId="0" fontId="187" fillId="34" borderId="17" xfId="0" applyFont="1" applyFill="1" applyBorder="1" applyAlignment="1">
      <alignment vertical="center"/>
    </xf>
    <xf numFmtId="49" fontId="192" fillId="34" borderId="0" xfId="0" applyNumberFormat="1" applyFont="1" applyFill="1" applyBorder="1" applyAlignment="1">
      <alignment vertical="center" wrapText="1"/>
    </xf>
    <xf numFmtId="0" fontId="187" fillId="34" borderId="31" xfId="0" applyFont="1" applyFill="1" applyBorder="1" applyAlignment="1" applyProtection="1">
      <alignment vertical="center"/>
      <protection locked="0"/>
    </xf>
    <xf numFmtId="0" fontId="187" fillId="34" borderId="31" xfId="0" applyFont="1" applyFill="1" applyBorder="1" applyAlignment="1" applyProtection="1">
      <alignment horizontal="center" vertical="center"/>
      <protection locked="0"/>
    </xf>
    <xf numFmtId="2" fontId="0" fillId="0" borderId="0" xfId="0" applyNumberFormat="1" applyFill="1" applyBorder="1" applyAlignment="1">
      <alignment horizontal="center" vertical="center"/>
    </xf>
    <xf numFmtId="2"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0" fontId="197" fillId="0" borderId="0" xfId="0" applyFont="1" applyFill="1" applyBorder="1" applyAlignment="1">
      <alignment horizontal="center" vertical="center"/>
    </xf>
    <xf numFmtId="0" fontId="197" fillId="0" borderId="0" xfId="0" applyFont="1" applyFill="1" applyBorder="1" applyAlignment="1">
      <alignment horizontal="center" vertical="center" wrapText="1"/>
    </xf>
    <xf numFmtId="0" fontId="142" fillId="0" borderId="0" xfId="0" applyFont="1" applyFill="1" applyBorder="1" applyAlignment="1">
      <alignment horizontal="center" vertical="center"/>
    </xf>
    <xf numFmtId="0" fontId="142" fillId="37" borderId="0" xfId="0" applyFont="1" applyFill="1" applyBorder="1" applyAlignment="1">
      <alignment horizontal="center" vertical="center"/>
    </xf>
    <xf numFmtId="0" fontId="142" fillId="0" borderId="0" xfId="0" applyFont="1" applyBorder="1" applyAlignment="1">
      <alignment horizontal="center" vertical="center"/>
    </xf>
    <xf numFmtId="49" fontId="0" fillId="0" borderId="0" xfId="0" applyNumberFormat="1" applyFill="1" applyBorder="1" applyAlignment="1">
      <alignment horizontal="center" vertical="top"/>
    </xf>
    <xf numFmtId="49" fontId="151" fillId="0" borderId="17" xfId="45" applyNumberFormat="1" applyFont="1" applyBorder="1" applyAlignment="1" applyProtection="1">
      <alignment horizontal="center" vertical="center"/>
      <protection/>
    </xf>
    <xf numFmtId="0" fontId="152" fillId="34" borderId="0" xfId="0" applyFont="1" applyFill="1" applyBorder="1" applyAlignment="1" applyProtection="1">
      <alignment horizontal="left" vertical="center"/>
      <protection/>
    </xf>
    <xf numFmtId="0" fontId="198" fillId="42" borderId="0" xfId="0" applyFont="1" applyFill="1" applyBorder="1" applyAlignment="1" applyProtection="1">
      <alignment horizontal="left" vertical="center"/>
      <protection/>
    </xf>
    <xf numFmtId="0" fontId="198" fillId="42" borderId="0" xfId="0" applyFont="1" applyFill="1" applyBorder="1" applyAlignment="1" applyProtection="1">
      <alignment horizontal="left" vertical="center"/>
      <protection/>
    </xf>
    <xf numFmtId="0" fontId="152" fillId="34" borderId="47" xfId="0" applyFont="1" applyFill="1" applyBorder="1" applyAlignment="1" applyProtection="1">
      <alignment horizontal="left" vertical="center"/>
      <protection/>
    </xf>
    <xf numFmtId="0" fontId="199" fillId="42" borderId="46" xfId="0" applyFont="1" applyFill="1" applyBorder="1" applyAlignment="1">
      <alignment horizontal="center" vertical="center"/>
    </xf>
    <xf numFmtId="0" fontId="199" fillId="42" borderId="19" xfId="0" applyFont="1" applyFill="1" applyBorder="1" applyAlignment="1">
      <alignment horizontal="center" vertical="center"/>
    </xf>
    <xf numFmtId="0" fontId="181" fillId="42" borderId="44" xfId="0" applyFont="1" applyFill="1" applyBorder="1" applyAlignment="1">
      <alignment vertical="center"/>
    </xf>
    <xf numFmtId="0" fontId="181" fillId="42" borderId="0" xfId="0" applyFont="1" applyFill="1" applyBorder="1" applyAlignment="1">
      <alignment vertical="center"/>
    </xf>
    <xf numFmtId="0" fontId="128" fillId="42" borderId="23" xfId="0" applyFont="1" applyFill="1" applyBorder="1" applyAlignment="1">
      <alignment vertical="center"/>
    </xf>
    <xf numFmtId="0" fontId="128" fillId="42" borderId="33" xfId="0" applyFont="1" applyFill="1" applyBorder="1" applyAlignment="1">
      <alignment vertical="center"/>
    </xf>
    <xf numFmtId="0" fontId="128" fillId="42" borderId="0" xfId="0" applyFont="1" applyFill="1" applyBorder="1" applyAlignment="1">
      <alignment vertical="center"/>
    </xf>
    <xf numFmtId="0" fontId="181" fillId="42" borderId="0" xfId="0" applyFont="1" applyFill="1" applyBorder="1" applyAlignment="1">
      <alignment horizontal="right" vertical="center"/>
    </xf>
    <xf numFmtId="15" fontId="200" fillId="42" borderId="17" xfId="0" applyNumberFormat="1" applyFont="1" applyFill="1" applyBorder="1" applyAlignment="1">
      <alignment horizontal="center" vertical="center"/>
    </xf>
    <xf numFmtId="0" fontId="197" fillId="42" borderId="86" xfId="0" applyFont="1" applyFill="1" applyBorder="1" applyAlignment="1">
      <alignment horizontal="center" vertical="center"/>
    </xf>
    <xf numFmtId="15" fontId="197" fillId="42" borderId="86" xfId="0" applyNumberFormat="1" applyFont="1" applyFill="1" applyBorder="1" applyAlignment="1">
      <alignment horizontal="center" vertical="center"/>
    </xf>
    <xf numFmtId="15" fontId="197" fillId="42" borderId="87" xfId="0" applyNumberFormat="1" applyFont="1" applyFill="1" applyBorder="1" applyAlignment="1">
      <alignment horizontal="center" vertical="center" wrapText="1"/>
    </xf>
    <xf numFmtId="15" fontId="197" fillId="42" borderId="86" xfId="0" applyNumberFormat="1" applyFont="1" applyFill="1" applyBorder="1" applyAlignment="1">
      <alignment horizontal="center" vertical="center" wrapText="1"/>
    </xf>
    <xf numFmtId="2" fontId="197" fillId="42" borderId="86" xfId="0" applyNumberFormat="1" applyFont="1" applyFill="1" applyBorder="1" applyAlignment="1">
      <alignment horizontal="center" vertical="center" wrapText="1"/>
    </xf>
    <xf numFmtId="0" fontId="197" fillId="42" borderId="86" xfId="0" applyFont="1" applyFill="1" applyBorder="1" applyAlignment="1">
      <alignment horizontal="center" vertical="center" wrapText="1"/>
    </xf>
    <xf numFmtId="0" fontId="131" fillId="42" borderId="86" xfId="0" applyFont="1" applyFill="1" applyBorder="1" applyAlignment="1">
      <alignment horizontal="center" vertical="center" wrapText="1"/>
    </xf>
    <xf numFmtId="43" fontId="197" fillId="42" borderId="86" xfId="42" applyFont="1" applyFill="1" applyBorder="1" applyAlignment="1">
      <alignment horizontal="center" vertical="center" wrapText="1"/>
    </xf>
    <xf numFmtId="0" fontId="201" fillId="0" borderId="26" xfId="0" applyFont="1" applyFill="1" applyBorder="1" applyAlignment="1" applyProtection="1">
      <alignment vertical="center"/>
      <protection locked="0"/>
    </xf>
    <xf numFmtId="182" fontId="202" fillId="0" borderId="41" xfId="0" applyNumberFormat="1" applyFont="1" applyFill="1" applyBorder="1" applyAlignment="1" applyProtection="1">
      <alignment vertical="center"/>
      <protection locked="0"/>
    </xf>
    <xf numFmtId="182" fontId="201" fillId="0" borderId="26" xfId="0" applyNumberFormat="1" applyFont="1" applyFill="1" applyBorder="1" applyAlignment="1" applyProtection="1">
      <alignment vertical="center"/>
      <protection locked="0"/>
    </xf>
    <xf numFmtId="0" fontId="203" fillId="36" borderId="26" xfId="0" applyFont="1" applyFill="1" applyBorder="1" applyAlignment="1" applyProtection="1">
      <alignment vertical="center"/>
      <protection/>
    </xf>
    <xf numFmtId="0" fontId="184" fillId="36" borderId="31" xfId="0" applyFont="1" applyFill="1" applyBorder="1" applyAlignment="1" applyProtection="1">
      <alignment horizontal="center" vertical="center"/>
      <protection/>
    </xf>
    <xf numFmtId="0" fontId="184" fillId="36" borderId="31" xfId="0" applyFont="1" applyFill="1" applyBorder="1" applyAlignment="1" applyProtection="1">
      <alignment vertical="center"/>
      <protection/>
    </xf>
    <xf numFmtId="0" fontId="184" fillId="36" borderId="28" xfId="0" applyFont="1" applyFill="1" applyBorder="1" applyAlignment="1">
      <alignment vertical="center"/>
    </xf>
    <xf numFmtId="0" fontId="204" fillId="35" borderId="0" xfId="0" applyFont="1" applyFill="1" applyBorder="1" applyAlignment="1" applyProtection="1">
      <alignment horizontal="left" vertical="center"/>
      <protection/>
    </xf>
    <xf numFmtId="0" fontId="205" fillId="35" borderId="0" xfId="0" applyFont="1" applyFill="1" applyBorder="1" applyAlignment="1" applyProtection="1">
      <alignment vertical="center"/>
      <protection/>
    </xf>
    <xf numFmtId="0" fontId="206" fillId="35" borderId="0" xfId="0" applyFont="1" applyFill="1" applyBorder="1" applyAlignment="1" applyProtection="1">
      <alignment vertical="center"/>
      <protection/>
    </xf>
    <xf numFmtId="0" fontId="207" fillId="35" borderId="0" xfId="0" applyFont="1" applyFill="1" applyBorder="1" applyAlignment="1" applyProtection="1">
      <alignment vertical="center"/>
      <protection/>
    </xf>
    <xf numFmtId="0" fontId="208" fillId="35" borderId="0" xfId="0" applyFont="1" applyFill="1" applyBorder="1" applyAlignment="1" applyProtection="1">
      <alignment vertical="center"/>
      <protection/>
    </xf>
    <xf numFmtId="0" fontId="163" fillId="35" borderId="0" xfId="0" applyFont="1" applyFill="1" applyBorder="1" applyAlignment="1" applyProtection="1">
      <alignment vertical="center"/>
      <protection/>
    </xf>
    <xf numFmtId="0" fontId="204" fillId="35" borderId="63" xfId="0" applyFont="1" applyFill="1" applyBorder="1" applyAlignment="1" applyProtection="1">
      <alignment horizontal="left" vertical="center"/>
      <protection/>
    </xf>
    <xf numFmtId="0" fontId="205" fillId="35" borderId="63" xfId="0" applyFont="1" applyFill="1" applyBorder="1" applyAlignment="1" applyProtection="1">
      <alignment vertical="center"/>
      <protection/>
    </xf>
    <xf numFmtId="0" fontId="206" fillId="35" borderId="63" xfId="0" applyFont="1" applyFill="1" applyBorder="1" applyAlignment="1" applyProtection="1">
      <alignment vertical="center"/>
      <protection/>
    </xf>
    <xf numFmtId="0" fontId="207" fillId="35" borderId="63" xfId="0" applyFont="1" applyFill="1" applyBorder="1" applyAlignment="1" applyProtection="1">
      <alignment vertical="center"/>
      <protection/>
    </xf>
    <xf numFmtId="0" fontId="163" fillId="35" borderId="39" xfId="0" applyFont="1" applyFill="1" applyBorder="1" applyAlignment="1" applyProtection="1">
      <alignment vertical="center"/>
      <protection/>
    </xf>
    <xf numFmtId="0" fontId="155" fillId="34" borderId="0" xfId="0" applyFont="1" applyFill="1" applyBorder="1" applyAlignment="1" applyProtection="1">
      <alignment vertical="top"/>
      <protection/>
    </xf>
    <xf numFmtId="0" fontId="186" fillId="34" borderId="0" xfId="0" applyFont="1" applyFill="1" applyBorder="1" applyAlignment="1" applyProtection="1">
      <alignment vertical="center"/>
      <protection/>
    </xf>
    <xf numFmtId="0" fontId="179" fillId="0" borderId="0" xfId="0" applyFont="1" applyFill="1" applyBorder="1" applyAlignment="1" applyProtection="1" quotePrefix="1">
      <alignment vertical="center"/>
      <protection locked="0"/>
    </xf>
    <xf numFmtId="0" fontId="179" fillId="34" borderId="0" xfId="0" applyFont="1" applyFill="1" applyBorder="1" applyAlignment="1" applyProtection="1">
      <alignment vertical="center"/>
      <protection locked="0"/>
    </xf>
    <xf numFmtId="0" fontId="209" fillId="34" borderId="47" xfId="0" applyFont="1" applyFill="1" applyBorder="1" applyAlignment="1" applyProtection="1">
      <alignment vertical="center"/>
      <protection locked="0"/>
    </xf>
    <xf numFmtId="0" fontId="179" fillId="34" borderId="0" xfId="0" applyFont="1" applyFill="1" applyBorder="1" applyAlignment="1" applyProtection="1" quotePrefix="1">
      <alignment vertical="center"/>
      <protection locked="0"/>
    </xf>
    <xf numFmtId="0" fontId="179" fillId="34" borderId="47" xfId="0" applyFont="1" applyFill="1" applyBorder="1" applyAlignment="1" applyProtection="1">
      <alignment vertical="center"/>
      <protection locked="0"/>
    </xf>
    <xf numFmtId="0" fontId="156" fillId="36" borderId="0" xfId="0" applyFont="1" applyFill="1" applyBorder="1" applyAlignment="1" applyProtection="1">
      <alignment vertical="center"/>
      <protection locked="0"/>
    </xf>
    <xf numFmtId="0" fontId="155" fillId="36" borderId="0" xfId="0" applyFont="1" applyFill="1" applyBorder="1" applyAlignment="1" applyProtection="1">
      <alignment vertical="center"/>
      <protection locked="0"/>
    </xf>
    <xf numFmtId="0" fontId="179" fillId="34" borderId="0" xfId="0" applyFont="1" applyFill="1" applyBorder="1" applyAlignment="1" applyProtection="1">
      <alignment horizontal="left" vertical="center"/>
      <protection locked="0"/>
    </xf>
    <xf numFmtId="0" fontId="179" fillId="34" borderId="0" xfId="0" applyFont="1" applyFill="1" applyBorder="1" applyAlignment="1" applyProtection="1">
      <alignment vertical="center" wrapText="1"/>
      <protection locked="0"/>
    </xf>
    <xf numFmtId="0" fontId="210" fillId="34" borderId="44" xfId="0" applyFont="1" applyFill="1" applyBorder="1" applyAlignment="1" applyProtection="1">
      <alignment vertical="center"/>
      <protection/>
    </xf>
    <xf numFmtId="0" fontId="210" fillId="34" borderId="0" xfId="0" applyFont="1" applyFill="1" applyBorder="1" applyAlignment="1" applyProtection="1">
      <alignment vertical="center"/>
      <protection/>
    </xf>
    <xf numFmtId="0" fontId="211" fillId="35" borderId="45" xfId="0" applyFont="1" applyFill="1" applyBorder="1" applyAlignment="1" applyProtection="1">
      <alignment vertical="top"/>
      <protection/>
    </xf>
    <xf numFmtId="0" fontId="156" fillId="35" borderId="46" xfId="0" applyFont="1" applyFill="1" applyBorder="1" applyAlignment="1" applyProtection="1">
      <alignment vertical="center"/>
      <protection/>
    </xf>
    <xf numFmtId="0" fontId="156" fillId="35" borderId="48" xfId="0" applyFont="1" applyFill="1" applyBorder="1" applyAlignment="1" applyProtection="1">
      <alignment vertical="center"/>
      <protection/>
    </xf>
    <xf numFmtId="0" fontId="92" fillId="35" borderId="44" xfId="0" applyFont="1" applyFill="1" applyBorder="1" applyAlignment="1" applyProtection="1">
      <alignment vertical="top"/>
      <protection/>
    </xf>
    <xf numFmtId="0" fontId="156" fillId="35" borderId="0" xfId="0" applyFont="1" applyFill="1" applyBorder="1" applyAlignment="1" applyProtection="1">
      <alignment vertical="center"/>
      <protection/>
    </xf>
    <xf numFmtId="0" fontId="156" fillId="35" borderId="47" xfId="0" applyFont="1" applyFill="1" applyBorder="1" applyAlignment="1" applyProtection="1">
      <alignment vertical="center"/>
      <protection/>
    </xf>
    <xf numFmtId="0" fontId="92" fillId="35" borderId="44" xfId="0" applyFont="1" applyFill="1" applyBorder="1" applyAlignment="1" applyProtection="1">
      <alignment vertical="center"/>
      <protection/>
    </xf>
    <xf numFmtId="0" fontId="0" fillId="35" borderId="62" xfId="0" applyFont="1" applyFill="1" applyBorder="1" applyAlignment="1" applyProtection="1">
      <alignment vertical="top"/>
      <protection/>
    </xf>
    <xf numFmtId="0" fontId="156" fillId="35" borderId="63" xfId="0" applyFont="1" applyFill="1" applyBorder="1" applyAlignment="1" applyProtection="1">
      <alignment vertical="center"/>
      <protection/>
    </xf>
    <xf numFmtId="0" fontId="156" fillId="35" borderId="64" xfId="0" applyFont="1" applyFill="1" applyBorder="1" applyAlignment="1" applyProtection="1">
      <alignment vertical="center"/>
      <protection/>
    </xf>
    <xf numFmtId="0" fontId="0" fillId="35" borderId="26" xfId="0" applyFont="1" applyFill="1" applyBorder="1" applyAlignment="1" applyProtection="1">
      <alignment horizontal="left" vertical="center"/>
      <protection/>
    </xf>
    <xf numFmtId="0" fontId="0" fillId="35" borderId="26" xfId="0" applyFont="1" applyFill="1" applyBorder="1" applyAlignment="1" applyProtection="1">
      <alignment vertical="center" wrapText="1"/>
      <protection/>
    </xf>
    <xf numFmtId="0" fontId="48" fillId="0" borderId="31" xfId="0" applyFont="1" applyBorder="1" applyAlignment="1">
      <alignment horizontal="center" vertical="center" wrapText="1"/>
    </xf>
    <xf numFmtId="0" fontId="48" fillId="0" borderId="31" xfId="0" applyFont="1" applyFill="1" applyBorder="1" applyAlignment="1">
      <alignment horizontal="center" vertical="center" wrapText="1"/>
    </xf>
    <xf numFmtId="1" fontId="177" fillId="0" borderId="0" xfId="0" applyNumberFormat="1" applyFont="1" applyFill="1" applyBorder="1" applyAlignment="1">
      <alignment horizontal="center" vertical="center" wrapText="1"/>
    </xf>
    <xf numFmtId="0" fontId="48" fillId="0" borderId="31" xfId="0" applyFont="1" applyBorder="1" applyAlignment="1">
      <alignment vertical="center" wrapText="1"/>
    </xf>
    <xf numFmtId="14" fontId="147" fillId="35" borderId="0" xfId="0" applyNumberFormat="1" applyFont="1" applyFill="1" applyAlignment="1" applyProtection="1">
      <alignment vertical="center"/>
      <protection/>
    </xf>
    <xf numFmtId="22" fontId="161" fillId="34" borderId="44" xfId="0" applyNumberFormat="1" applyFont="1" applyFill="1" applyBorder="1" applyAlignment="1" applyProtection="1">
      <alignment horizontal="center" vertical="center"/>
      <protection/>
    </xf>
    <xf numFmtId="22" fontId="161" fillId="34" borderId="0" xfId="0" applyNumberFormat="1" applyFont="1" applyFill="1" applyBorder="1" applyAlignment="1" applyProtection="1">
      <alignment horizontal="center" vertical="center"/>
      <protection/>
    </xf>
    <xf numFmtId="22" fontId="161" fillId="34" borderId="47" xfId="0" applyNumberFormat="1" applyFont="1" applyFill="1" applyBorder="1" applyAlignment="1" applyProtection="1">
      <alignment horizontal="center" vertical="center"/>
      <protection/>
    </xf>
    <xf numFmtId="179" fontId="201" fillId="0" borderId="88" xfId="0" applyNumberFormat="1" applyFont="1" applyFill="1" applyBorder="1" applyAlignment="1" applyProtection="1">
      <alignment horizontal="left" vertical="center"/>
      <protection locked="0"/>
    </xf>
    <xf numFmtId="179" fontId="201" fillId="0" borderId="59" xfId="0" applyNumberFormat="1" applyFont="1" applyFill="1" applyBorder="1" applyAlignment="1" applyProtection="1">
      <alignment horizontal="left" vertical="center"/>
      <protection locked="0"/>
    </xf>
    <xf numFmtId="179" fontId="201" fillId="0" borderId="53" xfId="0" applyNumberFormat="1" applyFont="1" applyFill="1" applyBorder="1" applyAlignment="1" applyProtection="1">
      <alignment horizontal="left" vertical="center"/>
      <protection locked="0"/>
    </xf>
    <xf numFmtId="200" fontId="151" fillId="0" borderId="28" xfId="0" applyNumberFormat="1" applyFont="1" applyFill="1" applyBorder="1" applyAlignment="1" applyProtection="1">
      <alignment horizontal="center" vertical="center" wrapText="1"/>
      <protection locked="0"/>
    </xf>
    <xf numFmtId="200" fontId="151" fillId="0" borderId="59" xfId="0" applyNumberFormat="1" applyFont="1" applyFill="1" applyBorder="1" applyAlignment="1" applyProtection="1">
      <alignment horizontal="center" vertical="center" wrapText="1"/>
      <protection locked="0"/>
    </xf>
    <xf numFmtId="200" fontId="151" fillId="0" borderId="53" xfId="0" applyNumberFormat="1" applyFont="1" applyFill="1" applyBorder="1" applyAlignment="1" applyProtection="1">
      <alignment horizontal="center" vertical="center" wrapText="1"/>
      <protection locked="0"/>
    </xf>
    <xf numFmtId="0" fontId="212" fillId="0" borderId="88" xfId="0" applyFont="1" applyFill="1" applyBorder="1" applyAlignment="1" applyProtection="1">
      <alignment horizontal="left" vertical="center"/>
      <protection locked="0"/>
    </xf>
    <xf numFmtId="0" fontId="212" fillId="0" borderId="59" xfId="0" applyFont="1" applyFill="1" applyBorder="1" applyAlignment="1" applyProtection="1">
      <alignment horizontal="left" vertical="center"/>
      <protection locked="0"/>
    </xf>
    <xf numFmtId="0" fontId="212" fillId="0" borderId="41" xfId="0" applyFont="1" applyFill="1" applyBorder="1" applyAlignment="1" applyProtection="1">
      <alignment horizontal="left" vertical="center"/>
      <protection locked="0"/>
    </xf>
    <xf numFmtId="0" fontId="175" fillId="35" borderId="0" xfId="0" applyFont="1" applyFill="1" applyBorder="1" applyAlignment="1" applyProtection="1">
      <alignment horizontal="center" vertical="center" wrapText="1"/>
      <protection/>
    </xf>
    <xf numFmtId="0" fontId="151" fillId="0" borderId="26" xfId="0" applyFont="1" applyFill="1" applyBorder="1" applyAlignment="1" applyProtection="1">
      <alignment horizontal="center" vertical="center"/>
      <protection locked="0"/>
    </xf>
    <xf numFmtId="0" fontId="161" fillId="34" borderId="0" xfId="0" applyFont="1" applyFill="1" applyBorder="1" applyAlignment="1" applyProtection="1">
      <alignment horizontal="right" vertical="center"/>
      <protection/>
    </xf>
    <xf numFmtId="43" fontId="201" fillId="0" borderId="88" xfId="42" applyFont="1" applyFill="1" applyBorder="1" applyAlignment="1" applyProtection="1">
      <alignment horizontal="center" vertical="center"/>
      <protection locked="0"/>
    </xf>
    <xf numFmtId="43" fontId="201" fillId="0" borderId="59" xfId="42" applyFont="1" applyFill="1" applyBorder="1" applyAlignment="1" applyProtection="1">
      <alignment horizontal="center" vertical="center"/>
      <protection locked="0"/>
    </xf>
    <xf numFmtId="43" fontId="201" fillId="0" borderId="53" xfId="42" applyFont="1" applyFill="1" applyBorder="1" applyAlignment="1" applyProtection="1">
      <alignment horizontal="center" vertical="center"/>
      <protection locked="0"/>
    </xf>
    <xf numFmtId="0" fontId="201" fillId="0" borderId="88" xfId="0" applyFont="1" applyFill="1" applyBorder="1" applyAlignment="1" applyProtection="1">
      <alignment horizontal="left" vertical="center"/>
      <protection locked="0"/>
    </xf>
    <xf numFmtId="0" fontId="201" fillId="0" borderId="59" xfId="0" applyFont="1" applyFill="1" applyBorder="1" applyAlignment="1" applyProtection="1">
      <alignment horizontal="left" vertical="center"/>
      <protection locked="0"/>
    </xf>
    <xf numFmtId="0" fontId="201" fillId="0" borderId="53" xfId="0" applyFont="1" applyFill="1" applyBorder="1" applyAlignment="1" applyProtection="1">
      <alignment horizontal="left" vertical="center"/>
      <protection locked="0"/>
    </xf>
    <xf numFmtId="0" fontId="202" fillId="0" borderId="26" xfId="0" applyFont="1" applyFill="1" applyBorder="1" applyAlignment="1" applyProtection="1">
      <alignment horizontal="left" vertical="center"/>
      <protection locked="0"/>
    </xf>
    <xf numFmtId="0" fontId="202" fillId="0" borderId="28" xfId="0" applyFont="1" applyFill="1" applyBorder="1" applyAlignment="1" applyProtection="1">
      <alignment horizontal="left" vertical="center"/>
      <protection locked="0"/>
    </xf>
    <xf numFmtId="0" fontId="153" fillId="34" borderId="37" xfId="0" applyFont="1" applyFill="1" applyBorder="1" applyAlignment="1" applyProtection="1">
      <alignment horizontal="right"/>
      <protection/>
    </xf>
    <xf numFmtId="0" fontId="156" fillId="36" borderId="89" xfId="0" applyFont="1" applyFill="1" applyBorder="1" applyAlignment="1" applyProtection="1">
      <alignment horizontal="left" vertical="center"/>
      <protection/>
    </xf>
    <xf numFmtId="0" fontId="156" fillId="36" borderId="38" xfId="0" applyFont="1" applyFill="1" applyBorder="1" applyAlignment="1" applyProtection="1">
      <alignment horizontal="left" vertical="center"/>
      <protection/>
    </xf>
    <xf numFmtId="0" fontId="156" fillId="36" borderId="62" xfId="0" applyFont="1" applyFill="1" applyBorder="1" applyAlignment="1" applyProtection="1">
      <alignment horizontal="left" vertical="center"/>
      <protection/>
    </xf>
    <xf numFmtId="0" fontId="156" fillId="36" borderId="90" xfId="0" applyFont="1" applyFill="1" applyBorder="1" applyAlignment="1" applyProtection="1">
      <alignment horizontal="left" vertical="center"/>
      <protection/>
    </xf>
    <xf numFmtId="0" fontId="212" fillId="0" borderId="88" xfId="0" applyFont="1" applyBorder="1" applyAlignment="1" applyProtection="1">
      <alignment horizontal="left" vertical="center"/>
      <protection locked="0"/>
    </xf>
    <xf numFmtId="0" fontId="212" fillId="0" borderId="59" xfId="0" applyFont="1" applyBorder="1" applyAlignment="1" applyProtection="1">
      <alignment horizontal="left" vertical="center"/>
      <protection locked="0"/>
    </xf>
    <xf numFmtId="0" fontId="212" fillId="0" borderId="41" xfId="0" applyFont="1" applyBorder="1" applyAlignment="1" applyProtection="1">
      <alignment horizontal="left" vertical="center"/>
      <protection locked="0"/>
    </xf>
    <xf numFmtId="0" fontId="156" fillId="36" borderId="41" xfId="0" applyFont="1" applyFill="1" applyBorder="1" applyAlignment="1" applyProtection="1">
      <alignment horizontal="left" vertical="center"/>
      <protection/>
    </xf>
    <xf numFmtId="0" fontId="156" fillId="36" borderId="29" xfId="0" applyFont="1" applyFill="1" applyBorder="1" applyAlignment="1" applyProtection="1">
      <alignment horizontal="left" vertical="center"/>
      <protection/>
    </xf>
    <xf numFmtId="0" fontId="156" fillId="36" borderId="64" xfId="0" applyFont="1" applyFill="1" applyBorder="1" applyAlignment="1" applyProtection="1">
      <alignment horizontal="left" vertical="center"/>
      <protection/>
    </xf>
    <xf numFmtId="0" fontId="156" fillId="36" borderId="91" xfId="0" applyFont="1" applyFill="1" applyBorder="1" applyAlignment="1" applyProtection="1">
      <alignment horizontal="left" vertical="center"/>
      <protection/>
    </xf>
    <xf numFmtId="0" fontId="202" fillId="0" borderId="41" xfId="0" applyFont="1" applyFill="1" applyBorder="1" applyAlignment="1" applyProtection="1">
      <alignment horizontal="left" vertical="center"/>
      <protection locked="0"/>
    </xf>
    <xf numFmtId="0" fontId="202" fillId="34" borderId="92" xfId="0" applyFont="1" applyFill="1" applyBorder="1" applyAlignment="1" applyProtection="1">
      <alignment horizontal="left" vertical="center"/>
      <protection locked="0"/>
    </xf>
    <xf numFmtId="0" fontId="202" fillId="34" borderId="46" xfId="0" applyFont="1" applyFill="1" applyBorder="1" applyAlignment="1" applyProtection="1">
      <alignment horizontal="left" vertical="center"/>
      <protection locked="0"/>
    </xf>
    <xf numFmtId="0" fontId="202" fillId="34" borderId="48" xfId="0" applyFont="1" applyFill="1" applyBorder="1" applyAlignment="1" applyProtection="1">
      <alignment horizontal="left" vertical="center"/>
      <protection locked="0"/>
    </xf>
    <xf numFmtId="0" fontId="213" fillId="42" borderId="28" xfId="0" applyFont="1" applyFill="1" applyBorder="1" applyAlignment="1" applyProtection="1">
      <alignment horizontal="left" vertical="center"/>
      <protection/>
    </xf>
    <xf numFmtId="0" fontId="213" fillId="42" borderId="59" xfId="0" applyFont="1" applyFill="1" applyBorder="1" applyAlignment="1" applyProtection="1">
      <alignment horizontal="left" vertical="center"/>
      <protection/>
    </xf>
    <xf numFmtId="0" fontId="213" fillId="42" borderId="41" xfId="0" applyFont="1" applyFill="1" applyBorder="1" applyAlignment="1" applyProtection="1">
      <alignment horizontal="left" vertical="center"/>
      <protection/>
    </xf>
    <xf numFmtId="0" fontId="155" fillId="38" borderId="0" xfId="0" applyFont="1" applyFill="1" applyBorder="1" applyAlignment="1" applyProtection="1">
      <alignment horizontal="left" vertical="center" wrapText="1"/>
      <protection/>
    </xf>
    <xf numFmtId="0" fontId="179" fillId="34" borderId="0" xfId="0" applyFont="1" applyFill="1" applyBorder="1" applyAlignment="1" applyProtection="1">
      <alignment horizontal="left" vertical="center"/>
      <protection locked="0"/>
    </xf>
    <xf numFmtId="0" fontId="179" fillId="34" borderId="47" xfId="0" applyFont="1" applyFill="1" applyBorder="1" applyAlignment="1" applyProtection="1">
      <alignment horizontal="left" vertical="center"/>
      <protection locked="0"/>
    </xf>
    <xf numFmtId="0" fontId="202" fillId="0" borderId="93" xfId="0" applyFont="1" applyFill="1" applyBorder="1" applyAlignment="1" applyProtection="1">
      <alignment horizontal="left" vertical="center"/>
      <protection locked="0"/>
    </xf>
    <xf numFmtId="0" fontId="202" fillId="0" borderId="27" xfId="0" applyFont="1" applyFill="1" applyBorder="1" applyAlignment="1" applyProtection="1">
      <alignment horizontal="left" vertical="center"/>
      <protection locked="0"/>
    </xf>
    <xf numFmtId="0" fontId="202" fillId="0" borderId="29" xfId="0" applyFont="1" applyFill="1" applyBorder="1" applyAlignment="1" applyProtection="1">
      <alignment horizontal="left" vertical="center"/>
      <protection locked="0"/>
    </xf>
    <xf numFmtId="0" fontId="152" fillId="34" borderId="44" xfId="0" applyFont="1" applyFill="1" applyBorder="1" applyAlignment="1" applyProtection="1">
      <alignment horizontal="left" vertical="center"/>
      <protection/>
    </xf>
    <xf numFmtId="0" fontId="152" fillId="34" borderId="0" xfId="0" applyFont="1" applyFill="1" applyBorder="1" applyAlignment="1" applyProtection="1">
      <alignment horizontal="left" vertical="center"/>
      <protection/>
    </xf>
    <xf numFmtId="0" fontId="212" fillId="0" borderId="49" xfId="0" applyFont="1" applyFill="1" applyBorder="1" applyAlignment="1" applyProtection="1">
      <alignment horizontal="left" vertical="center"/>
      <protection locked="0"/>
    </xf>
    <xf numFmtId="0" fontId="212" fillId="0" borderId="50" xfId="0" applyFont="1" applyFill="1" applyBorder="1" applyAlignment="1" applyProtection="1">
      <alignment horizontal="left" vertical="center"/>
      <protection locked="0"/>
    </xf>
    <xf numFmtId="0" fontId="212" fillId="0" borderId="53" xfId="0" applyFont="1" applyFill="1" applyBorder="1" applyAlignment="1" applyProtection="1">
      <alignment horizontal="left" vertical="center"/>
      <protection locked="0"/>
    </xf>
    <xf numFmtId="0" fontId="183" fillId="42" borderId="35" xfId="0" applyFont="1" applyFill="1" applyBorder="1" applyAlignment="1" applyProtection="1">
      <alignment horizontal="center" vertical="center"/>
      <protection/>
    </xf>
    <xf numFmtId="0" fontId="183" fillId="42" borderId="85" xfId="0" applyFont="1" applyFill="1" applyBorder="1" applyAlignment="1" applyProtection="1">
      <alignment horizontal="center" vertical="center"/>
      <protection/>
    </xf>
    <xf numFmtId="0" fontId="183" fillId="42" borderId="30" xfId="0" applyFont="1" applyFill="1" applyBorder="1" applyAlignment="1" applyProtection="1">
      <alignment horizontal="center" vertical="center"/>
      <protection/>
    </xf>
    <xf numFmtId="0" fontId="156" fillId="36" borderId="94" xfId="0" applyFont="1" applyFill="1" applyBorder="1" applyAlignment="1" applyProtection="1">
      <alignment horizontal="left" vertical="center"/>
      <protection/>
    </xf>
    <xf numFmtId="0" fontId="156" fillId="36" borderId="95" xfId="0" applyFont="1" applyFill="1" applyBorder="1" applyAlignment="1" applyProtection="1">
      <alignment horizontal="left" vertical="center"/>
      <protection/>
    </xf>
    <xf numFmtId="0" fontId="147" fillId="0" borderId="63" xfId="0" applyFont="1" applyBorder="1" applyAlignment="1" applyProtection="1">
      <alignment horizontal="center" vertical="center"/>
      <protection/>
    </xf>
    <xf numFmtId="0" fontId="214" fillId="35" borderId="40" xfId="0" applyFont="1" applyFill="1" applyBorder="1" applyAlignment="1" applyProtection="1">
      <alignment horizontal="center" vertical="center" wrapText="1"/>
      <protection/>
    </xf>
    <xf numFmtId="0" fontId="214" fillId="35" borderId="40" xfId="0" applyFont="1" applyFill="1" applyBorder="1" applyAlignment="1" applyProtection="1">
      <alignment horizontal="center" vertical="center"/>
      <protection/>
    </xf>
    <xf numFmtId="0" fontId="202" fillId="0" borderId="41" xfId="0" applyFont="1" applyFill="1" applyBorder="1" applyAlignment="1" applyProtection="1">
      <alignment vertical="center"/>
      <protection locked="0"/>
    </xf>
    <xf numFmtId="0" fontId="202" fillId="0" borderId="26" xfId="0" applyFont="1" applyFill="1" applyBorder="1" applyAlignment="1" applyProtection="1">
      <alignment vertical="center"/>
      <protection locked="0"/>
    </xf>
    <xf numFmtId="0" fontId="21" fillId="34" borderId="0" xfId="0" applyFont="1" applyFill="1" applyBorder="1" applyAlignment="1" applyProtection="1">
      <alignment horizontal="left"/>
      <protection locked="0"/>
    </xf>
    <xf numFmtId="0" fontId="158" fillId="34" borderId="0" xfId="0" applyFont="1" applyFill="1" applyBorder="1" applyAlignment="1" applyProtection="1">
      <alignment horizontal="left"/>
      <protection locked="0"/>
    </xf>
    <xf numFmtId="0" fontId="170" fillId="0" borderId="26" xfId="0" applyFont="1" applyFill="1" applyBorder="1" applyAlignment="1" applyProtection="1">
      <alignment horizontal="left" vertical="center" wrapText="1"/>
      <protection locked="0"/>
    </xf>
    <xf numFmtId="0" fontId="212" fillId="0" borderId="96" xfId="0" applyFont="1" applyFill="1" applyBorder="1" applyAlignment="1" applyProtection="1">
      <alignment horizontal="left" vertical="center"/>
      <protection locked="0"/>
    </xf>
    <xf numFmtId="0" fontId="212" fillId="0" borderId="63" xfId="0" applyFont="1" applyFill="1" applyBorder="1" applyAlignment="1" applyProtection="1">
      <alignment horizontal="left" vertical="center"/>
      <protection locked="0"/>
    </xf>
    <xf numFmtId="0" fontId="212" fillId="0" borderId="27" xfId="0" applyFont="1" applyFill="1" applyBorder="1" applyAlignment="1" applyProtection="1">
      <alignment horizontal="left" vertical="center" wrapText="1"/>
      <protection locked="0"/>
    </xf>
    <xf numFmtId="0" fontId="212" fillId="0" borderId="62" xfId="0" applyFont="1" applyFill="1" applyBorder="1" applyAlignment="1" applyProtection="1">
      <alignment horizontal="left" vertical="center" wrapText="1"/>
      <protection locked="0"/>
    </xf>
    <xf numFmtId="49" fontId="202" fillId="0" borderId="49" xfId="0" applyNumberFormat="1" applyFont="1" applyFill="1" applyBorder="1" applyAlignment="1" applyProtection="1">
      <alignment horizontal="left" vertical="center"/>
      <protection locked="0"/>
    </xf>
    <xf numFmtId="49" fontId="202" fillId="0" borderId="97" xfId="0" applyNumberFormat="1" applyFont="1" applyFill="1" applyBorder="1" applyAlignment="1" applyProtection="1">
      <alignment horizontal="left" vertical="center"/>
      <protection locked="0"/>
    </xf>
    <xf numFmtId="49" fontId="202" fillId="0" borderId="98" xfId="0" applyNumberFormat="1" applyFont="1" applyFill="1" applyBorder="1" applyAlignment="1" applyProtection="1">
      <alignment horizontal="left" vertical="center"/>
      <protection locked="0"/>
    </xf>
    <xf numFmtId="0" fontId="212" fillId="34" borderId="49" xfId="0" applyFont="1" applyFill="1" applyBorder="1" applyAlignment="1" applyProtection="1">
      <alignment horizontal="left" vertical="center"/>
      <protection locked="0"/>
    </xf>
    <xf numFmtId="0" fontId="212" fillId="34" borderId="97" xfId="0" applyFont="1" applyFill="1" applyBorder="1" applyAlignment="1" applyProtection="1">
      <alignment horizontal="left" vertical="center"/>
      <protection locked="0"/>
    </xf>
    <xf numFmtId="0" fontId="212" fillId="34" borderId="50" xfId="0" applyFont="1" applyFill="1" applyBorder="1" applyAlignment="1" applyProtection="1">
      <alignment horizontal="left" vertical="center"/>
      <protection locked="0"/>
    </xf>
    <xf numFmtId="49" fontId="202" fillId="0" borderId="99" xfId="0" applyNumberFormat="1" applyFont="1" applyFill="1" applyBorder="1" applyAlignment="1" applyProtection="1">
      <alignment horizontal="left" vertical="center"/>
      <protection locked="0"/>
    </xf>
    <xf numFmtId="49" fontId="202" fillId="0" borderId="26" xfId="0" applyNumberFormat="1" applyFont="1" applyFill="1" applyBorder="1" applyAlignment="1" applyProtection="1">
      <alignment horizontal="left" vertical="center"/>
      <protection locked="0"/>
    </xf>
    <xf numFmtId="49" fontId="202" fillId="0" borderId="28" xfId="0" applyNumberFormat="1" applyFont="1" applyFill="1" applyBorder="1" applyAlignment="1" applyProtection="1">
      <alignment horizontal="left" vertical="center"/>
      <protection locked="0"/>
    </xf>
    <xf numFmtId="49" fontId="202" fillId="0" borderId="29" xfId="0" applyNumberFormat="1" applyFont="1" applyFill="1" applyBorder="1" applyAlignment="1" applyProtection="1">
      <alignment horizontal="left" vertical="center"/>
      <protection locked="0"/>
    </xf>
    <xf numFmtId="0" fontId="206" fillId="38" borderId="28" xfId="0" applyFont="1" applyFill="1" applyBorder="1" applyAlignment="1" applyProtection="1">
      <alignment horizontal="left" vertical="center"/>
      <protection/>
    </xf>
    <xf numFmtId="0" fontId="206" fillId="38" borderId="59" xfId="0" applyFont="1" applyFill="1" applyBorder="1" applyAlignment="1" applyProtection="1">
      <alignment horizontal="left" vertical="center"/>
      <protection/>
    </xf>
    <xf numFmtId="0" fontId="156" fillId="36" borderId="41" xfId="0" applyFont="1" applyFill="1" applyBorder="1" applyAlignment="1" applyProtection="1">
      <alignment horizontal="left" vertical="center" wrapText="1"/>
      <protection/>
    </xf>
    <xf numFmtId="0" fontId="156" fillId="36" borderId="29" xfId="0" applyFont="1" applyFill="1" applyBorder="1" applyAlignment="1" applyProtection="1">
      <alignment horizontal="left" vertical="center" wrapText="1"/>
      <protection/>
    </xf>
    <xf numFmtId="0" fontId="202" fillId="0" borderId="99" xfId="0" applyFont="1" applyFill="1" applyBorder="1" applyAlignment="1" applyProtection="1">
      <alignment horizontal="left" vertical="center"/>
      <protection locked="0"/>
    </xf>
    <xf numFmtId="0" fontId="202" fillId="0" borderId="100" xfId="0" applyFont="1" applyFill="1" applyBorder="1" applyAlignment="1" applyProtection="1">
      <alignment vertical="center"/>
      <protection locked="0"/>
    </xf>
    <xf numFmtId="0" fontId="202" fillId="0" borderId="42" xfId="0" applyFont="1" applyFill="1" applyBorder="1" applyAlignment="1" applyProtection="1">
      <alignment vertical="center"/>
      <protection locked="0"/>
    </xf>
    <xf numFmtId="0" fontId="202" fillId="0" borderId="28" xfId="0" applyFont="1" applyFill="1" applyBorder="1" applyAlignment="1" applyProtection="1">
      <alignment vertical="center"/>
      <protection locked="0"/>
    </xf>
    <xf numFmtId="0" fontId="202" fillId="0" borderId="29" xfId="0" applyFont="1" applyFill="1" applyBorder="1" applyAlignment="1" applyProtection="1">
      <alignment vertical="center"/>
      <protection locked="0"/>
    </xf>
    <xf numFmtId="0" fontId="147" fillId="34" borderId="44" xfId="0" applyFont="1" applyFill="1" applyBorder="1" applyAlignment="1" applyProtection="1">
      <alignment horizontal="left" vertical="center"/>
      <protection/>
    </xf>
    <xf numFmtId="0" fontId="147" fillId="34" borderId="0" xfId="0" applyFont="1" applyFill="1" applyBorder="1" applyAlignment="1" applyProtection="1">
      <alignment horizontal="left" vertical="center"/>
      <protection/>
    </xf>
    <xf numFmtId="0" fontId="183" fillId="42" borderId="101" xfId="0" applyFont="1" applyFill="1" applyBorder="1" applyAlignment="1" applyProtection="1">
      <alignment horizontal="left" vertical="center"/>
      <protection/>
    </xf>
    <xf numFmtId="0" fontId="183" fillId="42" borderId="102" xfId="0" applyFont="1" applyFill="1" applyBorder="1" applyAlignment="1" applyProtection="1">
      <alignment horizontal="left" vertical="center"/>
      <protection/>
    </xf>
    <xf numFmtId="0" fontId="183" fillId="42" borderId="103" xfId="0" applyFont="1" applyFill="1" applyBorder="1" applyAlignment="1" applyProtection="1">
      <alignment horizontal="left" vertical="center"/>
      <protection/>
    </xf>
    <xf numFmtId="0" fontId="183" fillId="42" borderId="54" xfId="0" applyFont="1" applyFill="1" applyBorder="1" applyAlignment="1" applyProtection="1">
      <alignment horizontal="left" vertical="center"/>
      <protection/>
    </xf>
    <xf numFmtId="0" fontId="183" fillId="42" borderId="95" xfId="0" applyFont="1" applyFill="1" applyBorder="1" applyAlignment="1" applyProtection="1">
      <alignment horizontal="left" vertical="center"/>
      <protection/>
    </xf>
    <xf numFmtId="0" fontId="202" fillId="0" borderId="88" xfId="0" applyFont="1" applyFill="1" applyBorder="1" applyAlignment="1" applyProtection="1">
      <alignment horizontal="left" vertical="center"/>
      <protection locked="0"/>
    </xf>
    <xf numFmtId="0" fontId="202" fillId="0" borderId="59" xfId="0" applyFont="1" applyFill="1" applyBorder="1" applyAlignment="1" applyProtection="1">
      <alignment horizontal="left" vertical="center"/>
      <protection locked="0"/>
    </xf>
    <xf numFmtId="0" fontId="202" fillId="0" borderId="99" xfId="0" applyFont="1" applyFill="1" applyBorder="1" applyAlignment="1" applyProtection="1">
      <alignment vertical="center"/>
      <protection locked="0"/>
    </xf>
    <xf numFmtId="0" fontId="215" fillId="34" borderId="44" xfId="0" applyFont="1" applyFill="1" applyBorder="1" applyAlignment="1" applyProtection="1">
      <alignment horizontal="left" vertical="center"/>
      <protection/>
    </xf>
    <xf numFmtId="0" fontId="215" fillId="34" borderId="0" xfId="0" applyFont="1" applyFill="1" applyBorder="1" applyAlignment="1" applyProtection="1">
      <alignment horizontal="left" vertical="center"/>
      <protection/>
    </xf>
    <xf numFmtId="0" fontId="216" fillId="34" borderId="44" xfId="0" applyFont="1" applyFill="1" applyBorder="1" applyAlignment="1" applyProtection="1">
      <alignment horizontal="left" vertical="center"/>
      <protection/>
    </xf>
    <xf numFmtId="0" fontId="216" fillId="34" borderId="0" xfId="0" applyFont="1" applyFill="1" applyBorder="1" applyAlignment="1" applyProtection="1">
      <alignment horizontal="left" vertical="center"/>
      <protection/>
    </xf>
    <xf numFmtId="0" fontId="202" fillId="0" borderId="53" xfId="0" applyFont="1" applyFill="1" applyBorder="1" applyAlignment="1" applyProtection="1">
      <alignment horizontal="left" vertical="center"/>
      <protection locked="0"/>
    </xf>
    <xf numFmtId="43" fontId="150" fillId="0" borderId="28" xfId="42" applyFont="1" applyFill="1" applyBorder="1" applyAlignment="1" applyProtection="1">
      <alignment horizontal="center" vertical="center"/>
      <protection locked="0"/>
    </xf>
    <xf numFmtId="43" fontId="150" fillId="0" borderId="59" xfId="42" applyFont="1" applyFill="1" applyBorder="1" applyAlignment="1" applyProtection="1">
      <alignment horizontal="center" vertical="center"/>
      <protection locked="0"/>
    </xf>
    <xf numFmtId="43" fontId="150" fillId="0" borderId="53" xfId="42" applyFont="1" applyFill="1" applyBorder="1" applyAlignment="1" applyProtection="1">
      <alignment horizontal="center" vertical="center"/>
      <protection locked="0"/>
    </xf>
    <xf numFmtId="0" fontId="147" fillId="0" borderId="0" xfId="0" applyFont="1" applyBorder="1" applyAlignment="1" applyProtection="1">
      <alignment horizontal="center" vertical="center"/>
      <protection/>
    </xf>
    <xf numFmtId="0" fontId="147" fillId="0" borderId="0" xfId="0" applyFont="1" applyAlignment="1" applyProtection="1">
      <alignment horizontal="center" vertical="center"/>
      <protection/>
    </xf>
    <xf numFmtId="0" fontId="147" fillId="0" borderId="47" xfId="0" applyFont="1" applyBorder="1" applyAlignment="1" applyProtection="1">
      <alignment horizontal="center" vertical="center"/>
      <protection/>
    </xf>
    <xf numFmtId="49" fontId="212" fillId="34" borderId="104" xfId="0" applyNumberFormat="1" applyFont="1" applyFill="1" applyBorder="1" applyAlignment="1" applyProtection="1">
      <alignment horizontal="left" vertical="center"/>
      <protection locked="0"/>
    </xf>
    <xf numFmtId="49" fontId="212" fillId="34" borderId="50" xfId="0" applyNumberFormat="1" applyFont="1" applyFill="1" applyBorder="1" applyAlignment="1" applyProtection="1">
      <alignment horizontal="left" vertical="center"/>
      <protection locked="0"/>
    </xf>
    <xf numFmtId="0" fontId="212" fillId="34" borderId="28" xfId="0" applyFont="1" applyFill="1" applyBorder="1" applyAlignment="1" applyProtection="1">
      <alignment horizontal="left" vertical="center"/>
      <protection locked="0"/>
    </xf>
    <xf numFmtId="0" fontId="212" fillId="34" borderId="59" xfId="0" applyFont="1" applyFill="1" applyBorder="1" applyAlignment="1" applyProtection="1">
      <alignment horizontal="left" vertical="center"/>
      <protection locked="0"/>
    </xf>
    <xf numFmtId="0" fontId="212" fillId="34" borderId="41" xfId="0" applyFont="1" applyFill="1" applyBorder="1" applyAlignment="1" applyProtection="1">
      <alignment horizontal="left" vertical="center"/>
      <protection locked="0"/>
    </xf>
    <xf numFmtId="49" fontId="151" fillId="0" borderId="28" xfId="0" applyNumberFormat="1" applyFont="1" applyFill="1" applyBorder="1" applyAlignment="1" applyProtection="1">
      <alignment horizontal="left" vertical="center"/>
      <protection locked="0"/>
    </xf>
    <xf numFmtId="49" fontId="151" fillId="0" borderId="59" xfId="0" applyNumberFormat="1" applyFont="1" applyFill="1" applyBorder="1" applyAlignment="1" applyProtection="1">
      <alignment horizontal="left" vertical="center"/>
      <protection locked="0"/>
    </xf>
    <xf numFmtId="49" fontId="151" fillId="0" borderId="41" xfId="0" applyNumberFormat="1" applyFont="1" applyFill="1" applyBorder="1" applyAlignment="1" applyProtection="1">
      <alignment horizontal="left" vertical="center"/>
      <protection locked="0"/>
    </xf>
    <xf numFmtId="0" fontId="179" fillId="0" borderId="28" xfId="0" applyFont="1" applyFill="1" applyBorder="1" applyAlignment="1" applyProtection="1">
      <alignment horizontal="left" vertical="center" wrapText="1"/>
      <protection locked="0"/>
    </xf>
    <xf numFmtId="0" fontId="179" fillId="0" borderId="59" xfId="0" applyFont="1" applyFill="1" applyBorder="1" applyAlignment="1" applyProtection="1">
      <alignment horizontal="left" vertical="center" wrapText="1"/>
      <protection locked="0"/>
    </xf>
    <xf numFmtId="0" fontId="179" fillId="0" borderId="41" xfId="0" applyFont="1" applyFill="1" applyBorder="1" applyAlignment="1" applyProtection="1">
      <alignment horizontal="left" vertical="center" wrapText="1"/>
      <protection locked="0"/>
    </xf>
    <xf numFmtId="49" fontId="212" fillId="0" borderId="40" xfId="0" applyNumberFormat="1" applyFont="1" applyFill="1" applyBorder="1" applyAlignment="1" applyProtection="1">
      <alignment horizontal="left" vertical="center"/>
      <protection locked="0"/>
    </xf>
    <xf numFmtId="49" fontId="212" fillId="0" borderId="0" xfId="0" applyNumberFormat="1" applyFont="1" applyFill="1" applyBorder="1" applyAlignment="1" applyProtection="1">
      <alignment horizontal="left" vertical="center"/>
      <protection locked="0"/>
    </xf>
    <xf numFmtId="49" fontId="212" fillId="0" borderId="63" xfId="0" applyNumberFormat="1" applyFont="1" applyFill="1" applyBorder="1" applyAlignment="1" applyProtection="1">
      <alignment horizontal="left" vertical="center"/>
      <protection locked="0"/>
    </xf>
    <xf numFmtId="49" fontId="212" fillId="0" borderId="64" xfId="0" applyNumberFormat="1" applyFont="1" applyFill="1" applyBorder="1" applyAlignment="1" applyProtection="1">
      <alignment horizontal="left" vertical="center"/>
      <protection locked="0"/>
    </xf>
    <xf numFmtId="49" fontId="212" fillId="0" borderId="59" xfId="0" applyNumberFormat="1" applyFont="1" applyFill="1" applyBorder="1" applyAlignment="1" applyProtection="1">
      <alignment horizontal="left" vertical="center"/>
      <protection locked="0"/>
    </xf>
    <xf numFmtId="49" fontId="212" fillId="0" borderId="41" xfId="0" applyNumberFormat="1" applyFont="1" applyFill="1" applyBorder="1" applyAlignment="1" applyProtection="1">
      <alignment horizontal="left" vertical="center"/>
      <protection locked="0"/>
    </xf>
    <xf numFmtId="0" fontId="202" fillId="0" borderId="64" xfId="0" applyFont="1" applyFill="1" applyBorder="1" applyAlignment="1" applyProtection="1">
      <alignment horizontal="left" vertical="center"/>
      <protection locked="0"/>
    </xf>
    <xf numFmtId="0" fontId="201" fillId="0" borderId="26" xfId="0" applyFont="1" applyFill="1" applyBorder="1" applyAlignment="1" applyProtection="1">
      <alignment horizontal="left" vertical="center"/>
      <protection locked="0"/>
    </xf>
    <xf numFmtId="0" fontId="201" fillId="0" borderId="92" xfId="0" applyFont="1" applyFill="1" applyBorder="1" applyAlignment="1" applyProtection="1">
      <alignment horizontal="left" vertical="center" wrapText="1"/>
      <protection locked="0"/>
    </xf>
    <xf numFmtId="0" fontId="201" fillId="0" borderId="46" xfId="0" applyFont="1" applyFill="1" applyBorder="1" applyAlignment="1" applyProtection="1">
      <alignment horizontal="left" vertical="center" wrapText="1"/>
      <protection locked="0"/>
    </xf>
    <xf numFmtId="0" fontId="201" fillId="0" borderId="48" xfId="0" applyFont="1" applyFill="1" applyBorder="1" applyAlignment="1" applyProtection="1">
      <alignment horizontal="left" vertical="center" wrapText="1"/>
      <protection locked="0"/>
    </xf>
    <xf numFmtId="0" fontId="201" fillId="0" borderId="96" xfId="0" applyFont="1" applyFill="1" applyBorder="1" applyAlignment="1" applyProtection="1">
      <alignment horizontal="left" vertical="center" wrapText="1"/>
      <protection locked="0"/>
    </xf>
    <xf numFmtId="0" fontId="201" fillId="0" borderId="63" xfId="0" applyFont="1" applyFill="1" applyBorder="1" applyAlignment="1" applyProtection="1">
      <alignment horizontal="left" vertical="center" wrapText="1"/>
      <protection locked="0"/>
    </xf>
    <xf numFmtId="0" fontId="201" fillId="0" borderId="64" xfId="0" applyFont="1" applyFill="1" applyBorder="1" applyAlignment="1" applyProtection="1">
      <alignment horizontal="left" vertical="center" wrapText="1"/>
      <protection locked="0"/>
    </xf>
    <xf numFmtId="183" fontId="201" fillId="0" borderId="88" xfId="42" applyNumberFormat="1" applyFont="1" applyFill="1" applyBorder="1" applyAlignment="1" applyProtection="1">
      <alignment horizontal="center" vertical="center"/>
      <protection locked="0"/>
    </xf>
    <xf numFmtId="183" fontId="201" fillId="0" borderId="59" xfId="42" applyNumberFormat="1" applyFont="1" applyFill="1" applyBorder="1" applyAlignment="1" applyProtection="1">
      <alignment horizontal="center" vertical="center"/>
      <protection locked="0"/>
    </xf>
    <xf numFmtId="183" fontId="201" fillId="0" borderId="53" xfId="42" applyNumberFormat="1" applyFont="1" applyFill="1" applyBorder="1" applyAlignment="1" applyProtection="1">
      <alignment horizontal="center" vertical="center"/>
      <protection locked="0"/>
    </xf>
    <xf numFmtId="0" fontId="217" fillId="36" borderId="28" xfId="0" applyFont="1" applyFill="1" applyBorder="1" applyAlignment="1" applyProtection="1">
      <alignment horizontal="center" vertical="center"/>
      <protection/>
    </xf>
    <xf numFmtId="0" fontId="217" fillId="36" borderId="59" xfId="0" applyFont="1" applyFill="1" applyBorder="1" applyAlignment="1" applyProtection="1">
      <alignment horizontal="center" vertical="center"/>
      <protection/>
    </xf>
    <xf numFmtId="0" fontId="217" fillId="36" borderId="41" xfId="0" applyFont="1" applyFill="1" applyBorder="1" applyAlignment="1" applyProtection="1">
      <alignment horizontal="center" vertical="center"/>
      <protection/>
    </xf>
    <xf numFmtId="0" fontId="151" fillId="0" borderId="0" xfId="0" applyFont="1" applyFill="1" applyBorder="1" applyAlignment="1" applyProtection="1">
      <alignment horizontal="left" vertical="center" wrapText="1"/>
      <protection locked="0"/>
    </xf>
    <xf numFmtId="0" fontId="151" fillId="0" borderId="39" xfId="0" applyFont="1" applyFill="1" applyBorder="1" applyAlignment="1" applyProtection="1">
      <alignment horizontal="left" vertical="center" wrapText="1"/>
      <protection locked="0"/>
    </xf>
    <xf numFmtId="43" fontId="201" fillId="0" borderId="28" xfId="42" applyFont="1" applyFill="1" applyBorder="1" applyAlignment="1" applyProtection="1">
      <alignment horizontal="center" vertical="center"/>
      <protection locked="0"/>
    </xf>
    <xf numFmtId="0" fontId="151" fillId="0" borderId="28" xfId="0" applyFont="1" applyFill="1" applyBorder="1" applyAlignment="1" applyProtection="1">
      <alignment horizontal="left" vertical="center"/>
      <protection locked="0"/>
    </xf>
    <xf numFmtId="0" fontId="151" fillId="0" borderId="59" xfId="0" applyFont="1" applyFill="1" applyBorder="1" applyAlignment="1" applyProtection="1">
      <alignment horizontal="left" vertical="center"/>
      <protection locked="0"/>
    </xf>
    <xf numFmtId="0" fontId="151" fillId="0" borderId="53" xfId="0" applyFont="1" applyFill="1" applyBorder="1" applyAlignment="1" applyProtection="1">
      <alignment horizontal="left" vertical="center"/>
      <protection locked="0"/>
    </xf>
    <xf numFmtId="0" fontId="181" fillId="42" borderId="0" xfId="0" applyFont="1" applyFill="1" applyBorder="1" applyAlignment="1">
      <alignment horizontal="center" vertical="center"/>
    </xf>
    <xf numFmtId="0" fontId="181" fillId="42" borderId="47" xfId="0" applyFont="1" applyFill="1" applyBorder="1" applyAlignment="1">
      <alignment horizontal="center" vertical="center"/>
    </xf>
    <xf numFmtId="0" fontId="146" fillId="33" borderId="42" xfId="0" applyFont="1" applyFill="1" applyBorder="1" applyAlignment="1">
      <alignment horizontal="left" vertical="center"/>
    </xf>
    <xf numFmtId="0" fontId="146" fillId="33" borderId="43" xfId="0" applyFont="1" applyFill="1" applyBorder="1" applyAlignment="1">
      <alignment horizontal="left" vertical="center"/>
    </xf>
    <xf numFmtId="1" fontId="151" fillId="33" borderId="28" xfId="0" applyNumberFormat="1" applyFont="1" applyFill="1" applyBorder="1" applyAlignment="1">
      <alignment horizontal="left" vertical="center"/>
    </xf>
    <xf numFmtId="1" fontId="151" fillId="33" borderId="59" xfId="0" applyNumberFormat="1" applyFont="1" applyFill="1" applyBorder="1" applyAlignment="1">
      <alignment horizontal="left" vertical="center"/>
    </xf>
    <xf numFmtId="1" fontId="151" fillId="33" borderId="41" xfId="0" applyNumberFormat="1" applyFont="1" applyFill="1" applyBorder="1" applyAlignment="1">
      <alignment horizontal="left" vertical="center"/>
    </xf>
    <xf numFmtId="0" fontId="151" fillId="34" borderId="28" xfId="0" applyFont="1" applyFill="1" applyBorder="1" applyAlignment="1">
      <alignment horizontal="left" vertical="center"/>
    </xf>
    <xf numFmtId="0" fontId="151" fillId="34" borderId="59" xfId="0" applyFont="1" applyFill="1" applyBorder="1" applyAlignment="1">
      <alignment horizontal="left" vertical="center"/>
    </xf>
    <xf numFmtId="0" fontId="151" fillId="34" borderId="41" xfId="0" applyFont="1" applyFill="1" applyBorder="1" applyAlignment="1">
      <alignment horizontal="left" vertical="center"/>
    </xf>
    <xf numFmtId="184" fontId="151" fillId="33" borderId="59" xfId="0" applyNumberFormat="1" applyFont="1" applyFill="1" applyBorder="1" applyAlignment="1">
      <alignment horizontal="left" vertical="center"/>
    </xf>
    <xf numFmtId="184" fontId="151" fillId="33" borderId="41" xfId="0" applyNumberFormat="1" applyFont="1" applyFill="1" applyBorder="1" applyAlignment="1">
      <alignment horizontal="left" vertical="center"/>
    </xf>
    <xf numFmtId="15" fontId="151" fillId="33" borderId="78" xfId="0" applyNumberFormat="1" applyFont="1" applyFill="1" applyBorder="1" applyAlignment="1">
      <alignment horizontal="left" vertical="center"/>
    </xf>
    <xf numFmtId="0" fontId="151" fillId="33" borderId="78" xfId="0" applyFont="1" applyFill="1" applyBorder="1" applyAlignment="1">
      <alignment horizontal="left" vertical="center"/>
    </xf>
    <xf numFmtId="0" fontId="151" fillId="33" borderId="105" xfId="0" applyFont="1" applyFill="1" applyBorder="1" applyAlignment="1">
      <alignment horizontal="left" vertical="center"/>
    </xf>
    <xf numFmtId="0" fontId="151" fillId="33" borderId="59" xfId="0" applyFont="1" applyFill="1" applyBorder="1" applyAlignment="1">
      <alignment horizontal="left" vertical="center"/>
    </xf>
    <xf numFmtId="0" fontId="151" fillId="33" borderId="41" xfId="0" applyFont="1" applyFill="1" applyBorder="1" applyAlignment="1">
      <alignment horizontal="left" vertical="center"/>
    </xf>
    <xf numFmtId="0" fontId="151" fillId="0" borderId="59" xfId="0" applyFont="1" applyBorder="1" applyAlignment="1">
      <alignment horizontal="left" vertical="center"/>
    </xf>
    <xf numFmtId="0" fontId="151" fillId="0" borderId="41" xfId="0" applyFont="1" applyBorder="1" applyAlignment="1">
      <alignment horizontal="left" vertical="center"/>
    </xf>
    <xf numFmtId="15" fontId="151" fillId="33" borderId="28" xfId="0" applyNumberFormat="1" applyFont="1" applyFill="1" applyBorder="1" applyAlignment="1">
      <alignment horizontal="left" vertical="center"/>
    </xf>
    <xf numFmtId="15" fontId="151" fillId="33" borderId="59" xfId="0" applyNumberFormat="1" applyFont="1" applyFill="1" applyBorder="1" applyAlignment="1">
      <alignment horizontal="left" vertical="center"/>
    </xf>
    <xf numFmtId="15" fontId="151" fillId="33" borderId="41" xfId="0" applyNumberFormat="1" applyFont="1" applyFill="1" applyBorder="1" applyAlignment="1">
      <alignment horizontal="left" vertical="center"/>
    </xf>
    <xf numFmtId="43" fontId="151" fillId="33" borderId="28" xfId="42" applyFont="1" applyFill="1" applyBorder="1" applyAlignment="1">
      <alignment horizontal="left" vertical="center"/>
    </xf>
    <xf numFmtId="43" fontId="151" fillId="33" borderId="59" xfId="42" applyFont="1" applyFill="1" applyBorder="1" applyAlignment="1">
      <alignment horizontal="left" vertical="center"/>
    </xf>
    <xf numFmtId="43" fontId="151" fillId="33" borderId="41" xfId="42" applyFont="1" applyFill="1" applyBorder="1" applyAlignment="1">
      <alignment horizontal="left" vertical="center"/>
    </xf>
    <xf numFmtId="49" fontId="151" fillId="0" borderId="28" xfId="0" applyNumberFormat="1" applyFont="1" applyBorder="1" applyAlignment="1">
      <alignment horizontal="left" vertical="center"/>
    </xf>
    <xf numFmtId="49" fontId="151" fillId="0" borderId="59" xfId="0" applyNumberFormat="1" applyFont="1" applyBorder="1" applyAlignment="1">
      <alignment horizontal="left" vertical="center"/>
    </xf>
    <xf numFmtId="49" fontId="151" fillId="0" borderId="41" xfId="0" applyNumberFormat="1" applyFont="1" applyBorder="1" applyAlignment="1">
      <alignment horizontal="left" vertical="center"/>
    </xf>
    <xf numFmtId="49" fontId="151" fillId="33" borderId="59" xfId="0" applyNumberFormat="1" applyFont="1" applyFill="1" applyBorder="1" applyAlignment="1">
      <alignment horizontal="left" vertical="center"/>
    </xf>
    <xf numFmtId="49" fontId="151" fillId="33" borderId="41" xfId="0" applyNumberFormat="1" applyFont="1" applyFill="1" applyBorder="1" applyAlignment="1">
      <alignment horizontal="left" vertical="center"/>
    </xf>
    <xf numFmtId="15" fontId="151" fillId="33" borderId="46" xfId="0" applyNumberFormat="1" applyFont="1" applyFill="1" applyBorder="1" applyAlignment="1">
      <alignment horizontal="left" vertical="center"/>
    </xf>
    <xf numFmtId="15" fontId="151" fillId="33" borderId="48" xfId="0" applyNumberFormat="1" applyFont="1" applyFill="1" applyBorder="1" applyAlignment="1">
      <alignment horizontal="left" vertical="center"/>
    </xf>
    <xf numFmtId="0" fontId="14" fillId="33" borderId="0" xfId="0" applyFont="1" applyFill="1" applyBorder="1" applyAlignment="1">
      <alignment horizontal="left" vertical="center"/>
    </xf>
    <xf numFmtId="0" fontId="151" fillId="33" borderId="45" xfId="0" applyFont="1" applyFill="1" applyBorder="1" applyAlignment="1">
      <alignment horizontal="left" vertical="center"/>
    </xf>
    <xf numFmtId="0" fontId="151" fillId="33" borderId="46" xfId="0" applyFont="1" applyFill="1" applyBorder="1" applyAlignment="1">
      <alignment horizontal="left" vertical="center"/>
    </xf>
    <xf numFmtId="0" fontId="151" fillId="33" borderId="48" xfId="0" applyFont="1" applyFill="1" applyBorder="1" applyAlignment="1">
      <alignment horizontal="left" vertical="center"/>
    </xf>
    <xf numFmtId="0" fontId="199" fillId="42" borderId="45" xfId="0" applyFont="1" applyFill="1" applyBorder="1" applyAlignment="1">
      <alignment horizontal="center" vertical="center"/>
    </xf>
    <xf numFmtId="0" fontId="199" fillId="42" borderId="46" xfId="0" applyFont="1" applyFill="1" applyBorder="1" applyAlignment="1">
      <alignment horizontal="center" vertical="center"/>
    </xf>
    <xf numFmtId="0" fontId="199" fillId="42" borderId="44" xfId="0" applyFont="1" applyFill="1" applyBorder="1" applyAlignment="1">
      <alignment horizontal="center" vertical="center"/>
    </xf>
    <xf numFmtId="0" fontId="199" fillId="42" borderId="0" xfId="0" applyFont="1" applyFill="1" applyBorder="1" applyAlignment="1">
      <alignment horizontal="center" vertical="center"/>
    </xf>
    <xf numFmtId="0" fontId="199" fillId="42" borderId="19" xfId="0" applyFont="1" applyFill="1" applyBorder="1" applyAlignment="1">
      <alignment horizontal="center" vertical="center"/>
    </xf>
    <xf numFmtId="49" fontId="146" fillId="33" borderId="42" xfId="0" applyNumberFormat="1" applyFont="1" applyFill="1" applyBorder="1" applyAlignment="1">
      <alignment horizontal="left" vertical="center"/>
    </xf>
    <xf numFmtId="49" fontId="146" fillId="33" borderId="43" xfId="0" applyNumberFormat="1" applyFont="1" applyFill="1" applyBorder="1" applyAlignment="1">
      <alignment horizontal="left" vertical="center"/>
    </xf>
    <xf numFmtId="0" fontId="146" fillId="0" borderId="42" xfId="0" applyFont="1" applyBorder="1" applyAlignment="1">
      <alignment horizontal="left" vertical="center"/>
    </xf>
    <xf numFmtId="0" fontId="146" fillId="0" borderId="43" xfId="0" applyFont="1" applyBorder="1" applyAlignment="1">
      <alignment horizontal="left" vertical="center"/>
    </xf>
    <xf numFmtId="0" fontId="146" fillId="0" borderId="27" xfId="0" applyFont="1" applyBorder="1" applyAlignment="1">
      <alignment horizontal="left" vertical="center"/>
    </xf>
    <xf numFmtId="0" fontId="151" fillId="33" borderId="45" xfId="0" applyFont="1" applyFill="1" applyBorder="1" applyAlignment="1">
      <alignment horizontal="left" vertical="center" wrapText="1"/>
    </xf>
    <xf numFmtId="0" fontId="151" fillId="33" borderId="46" xfId="0" applyFont="1" applyFill="1" applyBorder="1" applyAlignment="1">
      <alignment horizontal="left" vertical="center" wrapText="1"/>
    </xf>
    <xf numFmtId="0" fontId="151" fillId="33" borderId="48" xfId="0" applyFont="1" applyFill="1" applyBorder="1" applyAlignment="1">
      <alignment horizontal="left" vertical="center" wrapText="1"/>
    </xf>
    <xf numFmtId="0" fontId="151" fillId="33" borderId="106" xfId="0" applyFont="1" applyFill="1" applyBorder="1" applyAlignment="1">
      <alignment horizontal="left" vertical="center" wrapText="1"/>
    </xf>
    <xf numFmtId="0" fontId="151" fillId="33" borderId="24" xfId="0" applyFont="1" applyFill="1" applyBorder="1" applyAlignment="1">
      <alignment horizontal="left" vertical="center" wrapText="1"/>
    </xf>
    <xf numFmtId="0" fontId="151" fillId="33" borderId="107" xfId="0" applyFont="1" applyFill="1" applyBorder="1" applyAlignment="1">
      <alignment horizontal="left" vertical="center" wrapText="1"/>
    </xf>
    <xf numFmtId="49" fontId="151" fillId="34" borderId="62" xfId="0" applyNumberFormat="1" applyFont="1" applyFill="1" applyBorder="1" applyAlignment="1">
      <alignment horizontal="left" vertical="center"/>
    </xf>
    <xf numFmtId="49" fontId="151" fillId="34" borderId="63" xfId="0" applyNumberFormat="1" applyFont="1" applyFill="1" applyBorder="1" applyAlignment="1">
      <alignment horizontal="left" vertical="center"/>
    </xf>
    <xf numFmtId="0" fontId="151" fillId="34" borderId="0" xfId="0" applyFont="1" applyFill="1" applyBorder="1" applyAlignment="1">
      <alignment horizontal="left" vertical="center"/>
    </xf>
    <xf numFmtId="0" fontId="151" fillId="34" borderId="47" xfId="0" applyFont="1" applyFill="1" applyBorder="1" applyAlignment="1">
      <alignment horizontal="left" vertical="center"/>
    </xf>
    <xf numFmtId="0" fontId="11" fillId="33" borderId="108" xfId="0" applyFont="1" applyFill="1" applyBorder="1" applyAlignment="1">
      <alignment horizontal="left" vertical="center"/>
    </xf>
    <xf numFmtId="0" fontId="11" fillId="33" borderId="109" xfId="0" applyFont="1" applyFill="1" applyBorder="1" applyAlignment="1">
      <alignment horizontal="left" vertical="center"/>
    </xf>
    <xf numFmtId="49" fontId="11" fillId="33" borderId="42"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0" fontId="14" fillId="33" borderId="18"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17" xfId="0" applyFont="1" applyFill="1" applyBorder="1" applyAlignment="1">
      <alignment horizontal="left" vertical="center" wrapText="1"/>
    </xf>
    <xf numFmtId="0" fontId="14" fillId="33" borderId="62" xfId="0" applyFont="1" applyFill="1" applyBorder="1" applyAlignment="1">
      <alignment horizontal="left" vertical="center" wrapText="1"/>
    </xf>
    <xf numFmtId="0" fontId="14" fillId="33" borderId="63" xfId="0" applyFont="1" applyFill="1" applyBorder="1" applyAlignment="1">
      <alignment horizontal="left" vertical="center" wrapText="1"/>
    </xf>
    <xf numFmtId="0" fontId="14" fillId="33" borderId="110" xfId="0" applyFont="1" applyFill="1" applyBorder="1" applyAlignment="1">
      <alignment horizontal="left" vertical="center" wrapText="1"/>
    </xf>
    <xf numFmtId="0" fontId="3" fillId="0" borderId="0" xfId="0" applyFont="1" applyFill="1" applyBorder="1" applyAlignment="1">
      <alignment horizontal="left" vertical="center"/>
    </xf>
    <xf numFmtId="0" fontId="4" fillId="34" borderId="78" xfId="0" applyFont="1" applyFill="1" applyBorder="1" applyAlignment="1">
      <alignment vertical="center"/>
    </xf>
    <xf numFmtId="0" fontId="4" fillId="33" borderId="79" xfId="0" applyFont="1" applyFill="1" applyBorder="1" applyAlignment="1">
      <alignment vertical="center"/>
    </xf>
    <xf numFmtId="43" fontId="14" fillId="33" borderId="80" xfId="42" applyFont="1" applyFill="1" applyBorder="1" applyAlignment="1">
      <alignment horizontal="center" vertical="center"/>
    </xf>
    <xf numFmtId="0" fontId="14" fillId="33" borderId="78"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43" fontId="14" fillId="33" borderId="11" xfId="42" applyFont="1" applyFill="1" applyBorder="1" applyAlignment="1">
      <alignment horizontal="left" vertical="center"/>
    </xf>
    <xf numFmtId="0" fontId="14" fillId="33" borderId="80" xfId="0" applyFont="1" applyFill="1" applyBorder="1" applyAlignment="1">
      <alignment horizontal="left" vertical="center"/>
    </xf>
    <xf numFmtId="0" fontId="4" fillId="33" borderId="78" xfId="0" applyFont="1" applyFill="1" applyBorder="1" applyAlignment="1">
      <alignment horizontal="left" vertical="center"/>
    </xf>
    <xf numFmtId="0" fontId="4" fillId="33" borderId="111" xfId="0" applyFont="1" applyFill="1" applyBorder="1" applyAlignment="1">
      <alignment horizontal="left" vertical="center"/>
    </xf>
    <xf numFmtId="0" fontId="11" fillId="33" borderId="80" xfId="0" applyFont="1" applyFill="1" applyBorder="1" applyAlignment="1">
      <alignment horizontal="left" vertical="center"/>
    </xf>
    <xf numFmtId="0" fontId="11" fillId="33" borderId="78" xfId="0" applyFont="1" applyFill="1" applyBorder="1" applyAlignment="1">
      <alignment horizontal="left" vertical="center"/>
    </xf>
    <xf numFmtId="0" fontId="11" fillId="33" borderId="79" xfId="0" applyFont="1" applyFill="1" applyBorder="1" applyAlignment="1">
      <alignment horizontal="left" vertical="center"/>
    </xf>
    <xf numFmtId="0" fontId="14" fillId="33" borderId="63" xfId="0" applyFont="1" applyFill="1" applyBorder="1" applyAlignment="1">
      <alignment horizontal="left" vertical="center"/>
    </xf>
    <xf numFmtId="0" fontId="14" fillId="33" borderId="110" xfId="0" applyFont="1" applyFill="1" applyBorder="1" applyAlignment="1">
      <alignment horizontal="left" vertical="center"/>
    </xf>
    <xf numFmtId="0" fontId="14" fillId="33" borderId="45" xfId="0" applyFont="1" applyFill="1" applyBorder="1" applyAlignment="1">
      <alignment horizontal="left" vertical="center" wrapText="1"/>
    </xf>
    <xf numFmtId="0" fontId="14" fillId="33" borderId="46" xfId="0" applyFont="1" applyFill="1" applyBorder="1" applyAlignment="1">
      <alignment horizontal="left" vertical="center" wrapText="1"/>
    </xf>
    <xf numFmtId="0" fontId="14" fillId="33" borderId="112" xfId="0" applyFont="1" applyFill="1" applyBorder="1" applyAlignment="1">
      <alignment horizontal="left" vertical="center" wrapText="1"/>
    </xf>
    <xf numFmtId="0" fontId="199" fillId="42" borderId="14" xfId="0" applyFont="1" applyFill="1" applyBorder="1" applyAlignment="1">
      <alignment horizontal="center" vertical="center"/>
    </xf>
    <xf numFmtId="0" fontId="199" fillId="42" borderId="23" xfId="0" applyFont="1" applyFill="1" applyBorder="1" applyAlignment="1">
      <alignment horizontal="center" vertical="center"/>
    </xf>
    <xf numFmtId="0" fontId="199" fillId="42" borderId="13" xfId="0" applyFont="1" applyFill="1" applyBorder="1" applyAlignment="1">
      <alignment horizontal="center" vertical="center"/>
    </xf>
    <xf numFmtId="0" fontId="11" fillId="0" borderId="113" xfId="0" applyFont="1" applyBorder="1" applyAlignment="1">
      <alignment horizontal="center" vertical="center"/>
    </xf>
    <xf numFmtId="0" fontId="0" fillId="0" borderId="18" xfId="0" applyBorder="1" applyAlignment="1">
      <alignment horizontal="center" vertical="center"/>
    </xf>
    <xf numFmtId="0" fontId="0" fillId="0" borderId="114" xfId="0" applyBorder="1" applyAlignment="1">
      <alignment horizontal="center" vertical="center"/>
    </xf>
    <xf numFmtId="15" fontId="14" fillId="33" borderId="80" xfId="0" applyNumberFormat="1" applyFont="1" applyFill="1" applyBorder="1" applyAlignment="1">
      <alignment horizontal="left" vertical="center"/>
    </xf>
    <xf numFmtId="15" fontId="14" fillId="33" borderId="78" xfId="0" applyNumberFormat="1" applyFont="1" applyFill="1" applyBorder="1" applyAlignment="1">
      <alignment horizontal="left" vertical="center"/>
    </xf>
    <xf numFmtId="0" fontId="14" fillId="33" borderId="77" xfId="0" applyFont="1" applyFill="1" applyBorder="1" applyAlignment="1">
      <alignment vertical="center"/>
    </xf>
    <xf numFmtId="0" fontId="14" fillId="33" borderId="115" xfId="0" applyFont="1" applyFill="1" applyBorder="1" applyAlignment="1">
      <alignment vertical="center"/>
    </xf>
    <xf numFmtId="0" fontId="14" fillId="33" borderId="78" xfId="0" applyFont="1" applyFill="1" applyBorder="1" applyAlignment="1">
      <alignment vertical="center"/>
    </xf>
    <xf numFmtId="0" fontId="14" fillId="33" borderId="79" xfId="0" applyFont="1" applyFill="1" applyBorder="1" applyAlignment="1">
      <alignment vertical="center"/>
    </xf>
    <xf numFmtId="0" fontId="150" fillId="0" borderId="78" xfId="0" applyFont="1" applyBorder="1" applyAlignment="1">
      <alignment horizontal="left" vertical="center"/>
    </xf>
    <xf numFmtId="0" fontId="151" fillId="0" borderId="114" xfId="0" applyFont="1" applyBorder="1" applyAlignment="1">
      <alignment horizontal="left" vertical="center"/>
    </xf>
    <xf numFmtId="0" fontId="151" fillId="0" borderId="77" xfId="0" applyFont="1" applyBorder="1" applyAlignment="1">
      <alignment horizontal="left" vertical="center"/>
    </xf>
    <xf numFmtId="0" fontId="151" fillId="0" borderId="116" xfId="0" applyFont="1" applyBorder="1" applyAlignment="1">
      <alignment horizontal="left" vertical="center"/>
    </xf>
    <xf numFmtId="15" fontId="15" fillId="33" borderId="80" xfId="0" applyNumberFormat="1" applyFont="1" applyFill="1" applyBorder="1" applyAlignment="1">
      <alignment horizontal="left" vertical="center"/>
    </xf>
    <xf numFmtId="15" fontId="15" fillId="33" borderId="78" xfId="0" applyNumberFormat="1" applyFont="1" applyFill="1" applyBorder="1" applyAlignment="1">
      <alignment horizontal="left" vertical="center"/>
    </xf>
    <xf numFmtId="15" fontId="15" fillId="33" borderId="79" xfId="0" applyNumberFormat="1" applyFont="1" applyFill="1" applyBorder="1" applyAlignment="1">
      <alignment horizontal="left" vertical="center"/>
    </xf>
    <xf numFmtId="184" fontId="11" fillId="33" borderId="80" xfId="0" applyNumberFormat="1" applyFont="1" applyFill="1" applyBorder="1" applyAlignment="1">
      <alignment horizontal="left" vertical="center"/>
    </xf>
    <xf numFmtId="184" fontId="11" fillId="33" borderId="78" xfId="0" applyNumberFormat="1" applyFont="1" applyFill="1" applyBorder="1" applyAlignment="1">
      <alignment horizontal="left" vertical="center"/>
    </xf>
    <xf numFmtId="184" fontId="11" fillId="33" borderId="79" xfId="0" applyNumberFormat="1" applyFont="1" applyFill="1" applyBorder="1" applyAlignment="1">
      <alignment horizontal="left" vertical="center"/>
    </xf>
    <xf numFmtId="0" fontId="151" fillId="34" borderId="80" xfId="0" applyFont="1" applyFill="1" applyBorder="1" applyAlignment="1">
      <alignment horizontal="center" vertical="center"/>
    </xf>
    <xf numFmtId="0" fontId="151" fillId="34" borderId="78" xfId="0" applyFont="1" applyFill="1" applyBorder="1" applyAlignment="1">
      <alignment horizontal="center" vertical="center"/>
    </xf>
    <xf numFmtId="0" fontId="151" fillId="34" borderId="79" xfId="0" applyFont="1" applyFill="1" applyBorder="1" applyAlignment="1">
      <alignment horizontal="center" vertical="center"/>
    </xf>
    <xf numFmtId="0" fontId="151" fillId="0" borderId="45" xfId="0" applyFont="1" applyBorder="1" applyAlignment="1" applyProtection="1">
      <alignment horizontal="center" vertical="center" wrapText="1"/>
      <protection/>
    </xf>
    <xf numFmtId="0" fontId="151" fillId="0" borderId="46" xfId="0" applyFont="1" applyBorder="1" applyAlignment="1" applyProtection="1">
      <alignment horizontal="center" vertical="center" wrapText="1"/>
      <protection/>
    </xf>
    <xf numFmtId="0" fontId="151" fillId="0" borderId="48" xfId="0" applyFont="1" applyBorder="1" applyAlignment="1" applyProtection="1">
      <alignment horizontal="center" vertical="center" wrapText="1"/>
      <protection/>
    </xf>
    <xf numFmtId="0" fontId="183" fillId="43" borderId="117" xfId="0" applyFont="1" applyFill="1" applyBorder="1" applyAlignment="1" applyProtection="1">
      <alignment horizontal="center" vertical="center"/>
      <protection/>
    </xf>
    <xf numFmtId="0" fontId="183" fillId="43" borderId="118" xfId="0" applyFont="1" applyFill="1" applyBorder="1" applyAlignment="1" applyProtection="1">
      <alignment horizontal="center" vertical="center"/>
      <protection/>
    </xf>
    <xf numFmtId="0" fontId="183" fillId="43" borderId="119" xfId="0" applyFont="1" applyFill="1" applyBorder="1" applyAlignment="1" applyProtection="1">
      <alignment horizontal="center" vertical="center"/>
      <protection/>
    </xf>
    <xf numFmtId="0" fontId="184" fillId="36" borderId="26" xfId="0" applyFont="1" applyFill="1" applyBorder="1" applyAlignment="1" applyProtection="1">
      <alignment horizontal="center" vertical="center"/>
      <protection/>
    </xf>
    <xf numFmtId="0" fontId="218" fillId="34" borderId="28" xfId="0" applyFont="1" applyFill="1" applyBorder="1" applyAlignment="1" applyProtection="1">
      <alignment horizontal="center" vertical="center"/>
      <protection/>
    </xf>
    <xf numFmtId="0" fontId="218" fillId="34" borderId="59" xfId="0" applyFont="1" applyFill="1" applyBorder="1" applyAlignment="1" applyProtection="1">
      <alignment horizontal="center" vertical="center"/>
      <protection/>
    </xf>
    <xf numFmtId="0" fontId="218" fillId="34" borderId="41" xfId="0" applyFont="1" applyFill="1" applyBorder="1" applyAlignment="1" applyProtection="1">
      <alignment horizontal="center" vertical="center"/>
      <protection/>
    </xf>
    <xf numFmtId="0" fontId="151" fillId="0" borderId="31" xfId="0" applyFont="1" applyBorder="1" applyAlignment="1" applyProtection="1">
      <alignment horizontal="left" vertical="center"/>
      <protection/>
    </xf>
    <xf numFmtId="44" fontId="151" fillId="0" borderId="13" xfId="45" applyFont="1" applyBorder="1" applyAlignment="1" applyProtection="1">
      <alignment horizontal="center" vertical="center"/>
      <protection/>
    </xf>
    <xf numFmtId="44" fontId="151" fillId="0" borderId="0" xfId="45" applyFont="1" applyBorder="1" applyAlignment="1" applyProtection="1">
      <alignment horizontal="center" vertical="center"/>
      <protection/>
    </xf>
    <xf numFmtId="0" fontId="183" fillId="42" borderId="45" xfId="0" applyFont="1" applyFill="1" applyBorder="1" applyAlignment="1" applyProtection="1">
      <alignment horizontal="center" vertical="center"/>
      <protection/>
    </xf>
    <xf numFmtId="0" fontId="183" fillId="42" borderId="46" xfId="0" applyFont="1" applyFill="1" applyBorder="1" applyAlignment="1" applyProtection="1">
      <alignment horizontal="center" vertical="center"/>
      <protection/>
    </xf>
    <xf numFmtId="0" fontId="183" fillId="42" borderId="59" xfId="0" applyFont="1" applyFill="1" applyBorder="1" applyAlignment="1" applyProtection="1">
      <alignment horizontal="center" vertical="center"/>
      <protection/>
    </xf>
    <xf numFmtId="0" fontId="183" fillId="42" borderId="41" xfId="0" applyFont="1" applyFill="1" applyBorder="1" applyAlignment="1" applyProtection="1">
      <alignment horizontal="center" vertical="center"/>
      <protection/>
    </xf>
    <xf numFmtId="0" fontId="184" fillId="4" borderId="62" xfId="0" applyFont="1" applyFill="1" applyBorder="1" applyAlignment="1" applyProtection="1">
      <alignment horizontal="center" vertical="center"/>
      <protection/>
    </xf>
    <xf numFmtId="0" fontId="184" fillId="4" borderId="63" xfId="0" applyFont="1" applyFill="1" applyBorder="1" applyAlignment="1" applyProtection="1">
      <alignment horizontal="center" vertical="center"/>
      <protection/>
    </xf>
    <xf numFmtId="0" fontId="184" fillId="4" borderId="64" xfId="0" applyFont="1" applyFill="1" applyBorder="1" applyAlignment="1" applyProtection="1">
      <alignment horizontal="center" vertical="center"/>
      <protection/>
    </xf>
    <xf numFmtId="44" fontId="184" fillId="36" borderId="42" xfId="45" applyFont="1" applyFill="1" applyBorder="1" applyAlignment="1" applyProtection="1">
      <alignment horizontal="center" vertical="center"/>
      <protection/>
    </xf>
    <xf numFmtId="44" fontId="184" fillId="36" borderId="26" xfId="45" applyFont="1" applyFill="1" applyBorder="1" applyAlignment="1" applyProtection="1">
      <alignment horizontal="center" vertical="center"/>
      <protection/>
    </xf>
    <xf numFmtId="0" fontId="184" fillId="36" borderId="40" xfId="0" applyFont="1" applyFill="1" applyBorder="1" applyAlignment="1" applyProtection="1">
      <alignment horizontal="center" vertical="center"/>
      <protection/>
    </xf>
    <xf numFmtId="0" fontId="184" fillId="36" borderId="0" xfId="0" applyFont="1" applyFill="1" applyBorder="1" applyAlignment="1" applyProtection="1">
      <alignment horizontal="center" vertical="center"/>
      <protection/>
    </xf>
    <xf numFmtId="0" fontId="184" fillId="36" borderId="39" xfId="0" applyFont="1" applyFill="1" applyBorder="1" applyAlignment="1" applyProtection="1">
      <alignment horizontal="center" vertical="center"/>
      <protection/>
    </xf>
    <xf numFmtId="0" fontId="184" fillId="4" borderId="81" xfId="0" applyFont="1" applyFill="1" applyBorder="1" applyAlignment="1" applyProtection="1">
      <alignment horizontal="center" vertical="center"/>
      <protection/>
    </xf>
    <xf numFmtId="0" fontId="219" fillId="38" borderId="35" xfId="0" applyFont="1" applyFill="1" applyBorder="1" applyAlignment="1" applyProtection="1">
      <alignment horizontal="center" vertical="center"/>
      <protection/>
    </xf>
    <xf numFmtId="0" fontId="219" fillId="38" borderId="30" xfId="0" applyFont="1" applyFill="1" applyBorder="1" applyAlignment="1" applyProtection="1">
      <alignment horizontal="center" vertical="center"/>
      <protection/>
    </xf>
    <xf numFmtId="0" fontId="184" fillId="36" borderId="83" xfId="0" applyFont="1" applyFill="1" applyBorder="1" applyAlignment="1" applyProtection="1">
      <alignment horizontal="center" vertical="center"/>
      <protection/>
    </xf>
    <xf numFmtId="0" fontId="184" fillId="36" borderId="58" xfId="0" applyFont="1" applyFill="1" applyBorder="1" applyAlignment="1" applyProtection="1">
      <alignment horizontal="center" vertical="center"/>
      <protection/>
    </xf>
    <xf numFmtId="0" fontId="184" fillId="36" borderId="120" xfId="0" applyFont="1" applyFill="1" applyBorder="1" applyAlignment="1" applyProtection="1">
      <alignment horizontal="center" vertical="center"/>
      <protection/>
    </xf>
    <xf numFmtId="0" fontId="185" fillId="0" borderId="31" xfId="0" applyFont="1" applyBorder="1" applyAlignment="1" applyProtection="1">
      <alignment horizontal="center" vertical="center" wrapText="1"/>
      <protection/>
    </xf>
    <xf numFmtId="49" fontId="185" fillId="0" borderId="31" xfId="0" applyNumberFormat="1" applyFont="1" applyBorder="1" applyAlignment="1" applyProtection="1">
      <alignment horizontal="center" vertical="center" wrapText="1"/>
      <protection/>
    </xf>
    <xf numFmtId="44" fontId="185" fillId="34" borderId="38" xfId="45" applyFont="1" applyFill="1" applyBorder="1" applyAlignment="1" applyProtection="1">
      <alignment horizontal="center" vertical="center"/>
      <protection/>
    </xf>
    <xf numFmtId="44" fontId="185" fillId="34" borderId="120" xfId="45" applyFont="1" applyFill="1" applyBorder="1" applyAlignment="1" applyProtection="1">
      <alignment horizontal="center" vertical="center"/>
      <protection/>
    </xf>
    <xf numFmtId="0" fontId="185" fillId="34" borderId="36" xfId="0" applyFont="1" applyFill="1" applyBorder="1" applyAlignment="1" applyProtection="1" quotePrefix="1">
      <alignment horizontal="center" vertical="center"/>
      <protection/>
    </xf>
    <xf numFmtId="0" fontId="185" fillId="34" borderId="37" xfId="0" applyFont="1" applyFill="1" applyBorder="1" applyAlignment="1" applyProtection="1" quotePrefix="1">
      <alignment horizontal="center" vertical="center"/>
      <protection/>
    </xf>
    <xf numFmtId="0" fontId="185" fillId="34" borderId="38" xfId="0" applyFont="1" applyFill="1" applyBorder="1" applyAlignment="1" applyProtection="1" quotePrefix="1">
      <alignment horizontal="center" vertical="center"/>
      <protection/>
    </xf>
    <xf numFmtId="0" fontId="185" fillId="34" borderId="83" xfId="0" applyFont="1" applyFill="1" applyBorder="1" applyAlignment="1" applyProtection="1" quotePrefix="1">
      <alignment horizontal="center" vertical="center"/>
      <protection/>
    </xf>
    <xf numFmtId="0" fontId="185" fillId="34" borderId="58" xfId="0" applyFont="1" applyFill="1" applyBorder="1" applyAlignment="1" applyProtection="1" quotePrefix="1">
      <alignment horizontal="center" vertical="center"/>
      <protection/>
    </xf>
    <xf numFmtId="0" fontId="185" fillId="34" borderId="120" xfId="0" applyFont="1" applyFill="1" applyBorder="1" applyAlignment="1" applyProtection="1" quotePrefix="1">
      <alignment horizontal="center" vertical="center"/>
      <protection/>
    </xf>
    <xf numFmtId="43" fontId="185" fillId="34" borderId="34" xfId="0" applyNumberFormat="1" applyFont="1" applyFill="1" applyBorder="1" applyAlignment="1" applyProtection="1">
      <alignment horizontal="center" vertical="center"/>
      <protection/>
    </xf>
    <xf numFmtId="0" fontId="185" fillId="34" borderId="32" xfId="0" applyNumberFormat="1" applyFont="1" applyFill="1" applyBorder="1" applyAlignment="1" applyProtection="1">
      <alignment horizontal="center" vertical="center"/>
      <protection/>
    </xf>
    <xf numFmtId="183" fontId="185" fillId="34" borderId="34" xfId="0" applyNumberFormat="1" applyFont="1" applyFill="1" applyBorder="1" applyAlignment="1" applyProtection="1">
      <alignment horizontal="center" vertical="center"/>
      <protection/>
    </xf>
    <xf numFmtId="0" fontId="185" fillId="34" borderId="32" xfId="0" applyFont="1" applyFill="1" applyBorder="1" applyAlignment="1" applyProtection="1">
      <alignment horizontal="center" vertical="center"/>
      <protection/>
    </xf>
    <xf numFmtId="0" fontId="184" fillId="36" borderId="62" xfId="0" applyFont="1" applyFill="1" applyBorder="1" applyAlignment="1" applyProtection="1">
      <alignment horizontal="center" vertical="center"/>
      <protection/>
    </xf>
    <xf numFmtId="0" fontId="184" fillId="36" borderId="63" xfId="0" applyFont="1" applyFill="1" applyBorder="1" applyAlignment="1" applyProtection="1">
      <alignment horizontal="center" vertical="center"/>
      <protection/>
    </xf>
    <xf numFmtId="0" fontId="184" fillId="36" borderId="64" xfId="0" applyFont="1" applyFill="1" applyBorder="1" applyAlignment="1" applyProtection="1">
      <alignment horizontal="center" vertical="center"/>
      <protection/>
    </xf>
    <xf numFmtId="49" fontId="151" fillId="0" borderId="28" xfId="45" applyNumberFormat="1" applyFont="1" applyBorder="1" applyAlignment="1" applyProtection="1">
      <alignment horizontal="left"/>
      <protection/>
    </xf>
    <xf numFmtId="49" fontId="151" fillId="0" borderId="59" xfId="45" applyNumberFormat="1" applyFont="1" applyBorder="1" applyAlignment="1" applyProtection="1">
      <alignment horizontal="left"/>
      <protection/>
    </xf>
    <xf numFmtId="49" fontId="151" fillId="0" borderId="41" xfId="45" applyNumberFormat="1" applyFont="1" applyBorder="1" applyAlignment="1" applyProtection="1">
      <alignment horizontal="left"/>
      <protection/>
    </xf>
    <xf numFmtId="0" fontId="151" fillId="0" borderId="42" xfId="0" applyFont="1" applyBorder="1" applyAlignment="1" applyProtection="1">
      <alignment horizontal="center" vertical="center"/>
      <protection/>
    </xf>
    <xf numFmtId="0" fontId="151" fillId="0" borderId="27" xfId="0" applyFont="1" applyBorder="1" applyAlignment="1" applyProtection="1">
      <alignment horizontal="center" vertical="center"/>
      <protection/>
    </xf>
    <xf numFmtId="182" fontId="151" fillId="0" borderId="42" xfId="0" applyNumberFormat="1" applyFont="1" applyBorder="1" applyAlignment="1" applyProtection="1">
      <alignment horizontal="center" vertical="center"/>
      <protection/>
    </xf>
    <xf numFmtId="182" fontId="151" fillId="0" borderId="27" xfId="0" applyNumberFormat="1" applyFont="1" applyBorder="1" applyAlignment="1" applyProtection="1">
      <alignment horizontal="center" vertical="center"/>
      <protection/>
    </xf>
    <xf numFmtId="183" fontId="151" fillId="0" borderId="42" xfId="42" applyNumberFormat="1" applyFont="1" applyBorder="1" applyAlignment="1" applyProtection="1">
      <alignment horizontal="center" vertical="center"/>
      <protection/>
    </xf>
    <xf numFmtId="183" fontId="151" fillId="0" borderId="27" xfId="42" applyNumberFormat="1" applyFont="1" applyBorder="1" applyAlignment="1" applyProtection="1">
      <alignment horizontal="center" vertical="center"/>
      <protection/>
    </xf>
    <xf numFmtId="0" fontId="151" fillId="0" borderId="42" xfId="0" applyNumberFormat="1" applyFont="1" applyBorder="1" applyAlignment="1" applyProtection="1">
      <alignment horizontal="center" vertical="center"/>
      <protection/>
    </xf>
    <xf numFmtId="0" fontId="151" fillId="0" borderId="27" xfId="0" applyNumberFormat="1" applyFont="1" applyBorder="1" applyAlignment="1" applyProtection="1">
      <alignment horizontal="center" vertical="center"/>
      <protection/>
    </xf>
    <xf numFmtId="15" fontId="219" fillId="0" borderId="121" xfId="0" applyNumberFormat="1" applyFont="1" applyFill="1" applyBorder="1" applyAlignment="1">
      <alignment horizontal="center" vertical="top"/>
    </xf>
    <xf numFmtId="0" fontId="40" fillId="34" borderId="10" xfId="0" applyNumberFormat="1" applyFont="1"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2" fillId="34" borderId="35" xfId="0" applyFont="1" applyFill="1" applyBorder="1" applyAlignment="1">
      <alignment horizontal="left" vertical="center" wrapText="1"/>
    </xf>
    <xf numFmtId="0" fontId="0" fillId="34" borderId="30" xfId="0" applyFill="1" applyBorder="1" applyAlignment="1">
      <alignment horizontal="left" vertical="center" wrapText="1"/>
    </xf>
    <xf numFmtId="0" fontId="170" fillId="34" borderId="35" xfId="0" applyFont="1" applyFill="1" applyBorder="1" applyAlignment="1">
      <alignment horizontal="center" vertical="center" wrapText="1"/>
    </xf>
    <xf numFmtId="0" fontId="194" fillId="34" borderId="85" xfId="0" applyFont="1" applyFill="1" applyBorder="1" applyAlignment="1">
      <alignment vertical="center" wrapText="1"/>
    </xf>
    <xf numFmtId="0" fontId="194" fillId="34" borderId="30" xfId="0" applyFont="1" applyFill="1" applyBorder="1" applyAlignment="1">
      <alignment vertical="center" wrapText="1"/>
    </xf>
    <xf numFmtId="0" fontId="40" fillId="34" borderId="35" xfId="0" applyFont="1" applyFill="1" applyBorder="1" applyAlignment="1">
      <alignment horizontal="left" vertical="center" wrapText="1"/>
    </xf>
    <xf numFmtId="0" fontId="0" fillId="34" borderId="85" xfId="0" applyFill="1" applyBorder="1" applyAlignment="1">
      <alignment vertical="center" wrapText="1"/>
    </xf>
    <xf numFmtId="0" fontId="0" fillId="34" borderId="30" xfId="0" applyFill="1" applyBorder="1" applyAlignment="1">
      <alignment vertical="center" wrapText="1"/>
    </xf>
    <xf numFmtId="0" fontId="0" fillId="34" borderId="85" xfId="0" applyFill="1" applyBorder="1" applyAlignment="1">
      <alignment horizontal="left" vertical="center" wrapText="1"/>
    </xf>
    <xf numFmtId="0" fontId="2" fillId="34" borderId="35" xfId="0" applyFont="1" applyFill="1" applyBorder="1" applyAlignment="1">
      <alignment vertical="center" wrapText="1"/>
    </xf>
    <xf numFmtId="0" fontId="3" fillId="34" borderId="23" xfId="0" applyFont="1" applyFill="1" applyBorder="1" applyAlignment="1">
      <alignment vertical="center" wrapText="1"/>
    </xf>
    <xf numFmtId="0" fontId="0" fillId="34" borderId="23" xfId="0" applyFill="1" applyBorder="1" applyAlignment="1">
      <alignment vertical="center" wrapText="1"/>
    </xf>
    <xf numFmtId="0" fontId="0" fillId="34" borderId="33" xfId="0" applyFill="1" applyBorder="1" applyAlignment="1">
      <alignment vertical="center" wrapText="1"/>
    </xf>
    <xf numFmtId="0" fontId="192" fillId="34" borderId="0" xfId="0" applyFont="1" applyFill="1" applyBorder="1" applyAlignment="1">
      <alignment horizontal="left" vertical="center" wrapText="1"/>
    </xf>
    <xf numFmtId="0" fontId="193" fillId="34" borderId="0" xfId="0" applyFont="1" applyFill="1" applyAlignment="1">
      <alignment vertical="center" wrapText="1"/>
    </xf>
    <xf numFmtId="0" fontId="193" fillId="34" borderId="17" xfId="0" applyFont="1" applyFill="1" applyBorder="1" applyAlignment="1">
      <alignment vertical="center" wrapText="1"/>
    </xf>
    <xf numFmtId="0" fontId="40" fillId="34" borderId="35" xfId="0" applyFont="1" applyFill="1" applyBorder="1" applyAlignment="1">
      <alignment vertical="center" wrapText="1"/>
    </xf>
    <xf numFmtId="0" fontId="25" fillId="34" borderId="14" xfId="0" applyFont="1" applyFill="1" applyBorder="1" applyAlignment="1">
      <alignment horizontal="center" vertical="center"/>
    </xf>
    <xf numFmtId="0" fontId="25" fillId="34" borderId="23" xfId="0" applyFont="1" applyFill="1" applyBorder="1" applyAlignment="1">
      <alignment horizontal="center" vertical="center"/>
    </xf>
    <xf numFmtId="0" fontId="25" fillId="34" borderId="3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3" fillId="34" borderId="35" xfId="0" applyFont="1" applyFill="1" applyBorder="1" applyAlignment="1">
      <alignment vertical="center" wrapText="1"/>
    </xf>
    <xf numFmtId="0" fontId="0" fillId="0" borderId="85" xfId="0" applyBorder="1" applyAlignment="1">
      <alignment vertical="center" wrapText="1"/>
    </xf>
    <xf numFmtId="0" fontId="0" fillId="0" borderId="30" xfId="0" applyBorder="1" applyAlignment="1">
      <alignment vertical="center" wrapText="1"/>
    </xf>
    <xf numFmtId="0" fontId="39" fillId="34" borderId="0" xfId="0" applyFont="1" applyFill="1" applyBorder="1" applyAlignment="1">
      <alignment horizontal="center" vertical="center"/>
    </xf>
    <xf numFmtId="0" fontId="4" fillId="34" borderId="14"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148" fillId="34" borderId="13" xfId="0" applyFont="1" applyFill="1" applyBorder="1" applyAlignment="1">
      <alignment horizontal="center" vertical="center" wrapText="1"/>
    </xf>
    <xf numFmtId="0" fontId="148" fillId="34" borderId="0" xfId="0" applyFont="1" applyFill="1" applyAlignment="1">
      <alignment horizontal="center" vertical="center" wrapText="1"/>
    </xf>
    <xf numFmtId="0" fontId="148" fillId="34" borderId="17" xfId="0" applyFont="1" applyFill="1" applyBorder="1" applyAlignment="1">
      <alignment horizontal="center" vertical="center" wrapText="1"/>
    </xf>
    <xf numFmtId="0" fontId="148" fillId="34" borderId="10" xfId="0" applyFont="1" applyFill="1" applyBorder="1" applyAlignment="1">
      <alignment horizontal="center" vertical="center" wrapText="1"/>
    </xf>
    <xf numFmtId="0" fontId="148" fillId="34" borderId="19" xfId="0" applyFont="1" applyFill="1" applyBorder="1" applyAlignment="1">
      <alignment horizontal="center" vertical="center" wrapText="1"/>
    </xf>
    <xf numFmtId="0" fontId="148" fillId="34" borderId="20" xfId="0" applyFont="1" applyFill="1" applyBorder="1" applyAlignment="1">
      <alignment horizontal="center" vertical="center" wrapText="1"/>
    </xf>
    <xf numFmtId="0" fontId="2" fillId="34" borderId="10" xfId="0" applyFont="1" applyFill="1" applyBorder="1" applyAlignment="1">
      <alignment horizontal="left" vertical="center"/>
    </xf>
    <xf numFmtId="0" fontId="0" fillId="34" borderId="19" xfId="0" applyFill="1" applyBorder="1" applyAlignment="1">
      <alignment horizontal="left" vertical="center"/>
    </xf>
    <xf numFmtId="0" fontId="40" fillId="34" borderId="10"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40" fillId="34" borderId="10" xfId="0" applyFont="1" applyFill="1" applyBorder="1" applyAlignment="1">
      <alignment horizontal="left" vertical="center"/>
    </xf>
    <xf numFmtId="0" fontId="40" fillId="34" borderId="19" xfId="0" applyFont="1" applyFill="1" applyBorder="1" applyAlignment="1">
      <alignment horizontal="left" vertical="center"/>
    </xf>
    <xf numFmtId="0" fontId="0" fillId="34" borderId="20" xfId="0" applyFill="1" applyBorder="1" applyAlignment="1">
      <alignment horizontal="left" vertical="center"/>
    </xf>
    <xf numFmtId="0" fontId="2" fillId="34" borderId="14" xfId="0" applyFont="1" applyFill="1" applyBorder="1" applyAlignment="1">
      <alignment vertical="center" wrapText="1"/>
    </xf>
    <xf numFmtId="0" fontId="2" fillId="34" borderId="10" xfId="0" applyFont="1" applyFill="1" applyBorder="1" applyAlignment="1">
      <alignment vertical="center" wrapText="1"/>
    </xf>
    <xf numFmtId="0" fontId="220" fillId="34" borderId="85" xfId="0" applyFont="1" applyFill="1" applyBorder="1" applyAlignment="1">
      <alignment vertical="center" wrapText="1"/>
    </xf>
    <xf numFmtId="0" fontId="220" fillId="34" borderId="30" xfId="0" applyFont="1" applyFill="1" applyBorder="1" applyAlignment="1">
      <alignment vertical="center" wrapText="1"/>
    </xf>
    <xf numFmtId="0" fontId="192" fillId="34" borderId="35" xfId="0" applyFont="1" applyFill="1" applyBorder="1" applyAlignment="1">
      <alignment vertical="center" wrapText="1"/>
    </xf>
    <xf numFmtId="180" fontId="40" fillId="34" borderId="10" xfId="0" applyNumberFormat="1" applyFont="1" applyFill="1" applyBorder="1" applyAlignment="1">
      <alignment horizontal="center" vertical="center"/>
    </xf>
    <xf numFmtId="180" fontId="40" fillId="34" borderId="19" xfId="0" applyNumberFormat="1" applyFont="1" applyFill="1" applyBorder="1" applyAlignment="1">
      <alignment horizontal="center" vertical="center"/>
    </xf>
    <xf numFmtId="180" fontId="40" fillId="34" borderId="20" xfId="0" applyNumberFormat="1" applyFont="1" applyFill="1" applyBorder="1" applyAlignment="1">
      <alignment horizontal="center" vertical="center"/>
    </xf>
    <xf numFmtId="0" fontId="192" fillId="34" borderId="13" xfId="0" applyFont="1" applyFill="1" applyBorder="1" applyAlignment="1">
      <alignment vertical="center" wrapText="1"/>
    </xf>
    <xf numFmtId="0" fontId="193" fillId="34" borderId="0" xfId="0" applyFont="1" applyFill="1" applyBorder="1" applyAlignment="1">
      <alignment vertical="center" wrapText="1"/>
    </xf>
    <xf numFmtId="0" fontId="193" fillId="34" borderId="19" xfId="0" applyFont="1" applyFill="1" applyBorder="1" applyAlignment="1">
      <alignment vertical="center" wrapText="1"/>
    </xf>
    <xf numFmtId="0" fontId="193" fillId="34" borderId="20" xfId="0" applyFont="1" applyFill="1" applyBorder="1" applyAlignment="1">
      <alignment vertical="center" wrapText="1"/>
    </xf>
    <xf numFmtId="0" fontId="192" fillId="34" borderId="10" xfId="0" applyFont="1" applyFill="1" applyBorder="1" applyAlignment="1">
      <alignment horizontal="center" vertical="center"/>
    </xf>
    <xf numFmtId="0" fontId="192" fillId="34" borderId="19" xfId="0" applyFont="1" applyFill="1" applyBorder="1" applyAlignment="1">
      <alignment horizontal="center" vertical="center"/>
    </xf>
    <xf numFmtId="0" fontId="192" fillId="34" borderId="20" xfId="0" applyFont="1" applyFill="1" applyBorder="1" applyAlignment="1">
      <alignment horizontal="center" vertical="center"/>
    </xf>
    <xf numFmtId="0" fontId="3" fillId="34" borderId="23" xfId="0" applyFont="1" applyFill="1" applyBorder="1" applyAlignment="1">
      <alignment vertical="center"/>
    </xf>
    <xf numFmtId="0" fontId="0" fillId="34" borderId="23" xfId="0" applyFill="1" applyBorder="1" applyAlignment="1">
      <alignment vertical="center"/>
    </xf>
    <xf numFmtId="0" fontId="0" fillId="34" borderId="33" xfId="0" applyFill="1" applyBorder="1" applyAlignment="1">
      <alignment vertical="center"/>
    </xf>
    <xf numFmtId="0" fontId="192" fillId="34" borderId="35" xfId="0" applyFont="1" applyFill="1" applyBorder="1" applyAlignment="1">
      <alignment horizontal="left" vertical="center" wrapText="1"/>
    </xf>
    <xf numFmtId="0" fontId="187" fillId="0" borderId="19" xfId="0" applyFont="1" applyBorder="1" applyAlignment="1">
      <alignment horizontal="left" vertical="center" wrapText="1"/>
    </xf>
    <xf numFmtId="0" fontId="187" fillId="0" borderId="20" xfId="0" applyFont="1" applyBorder="1" applyAlignment="1">
      <alignment horizontal="left" vertical="center" wrapText="1"/>
    </xf>
    <xf numFmtId="0" fontId="25" fillId="34" borderId="19" xfId="0" applyFont="1" applyFill="1" applyBorder="1" applyAlignment="1">
      <alignment horizontal="center" vertical="center" wrapText="1"/>
    </xf>
    <xf numFmtId="0" fontId="0" fillId="0" borderId="23" xfId="0" applyBorder="1" applyAlignment="1">
      <alignment vertical="center" wrapText="1"/>
    </xf>
    <xf numFmtId="0" fontId="0" fillId="0" borderId="33" xfId="0" applyBorder="1" applyAlignment="1">
      <alignment vertical="center" wrapText="1"/>
    </xf>
    <xf numFmtId="0" fontId="187" fillId="34" borderId="0" xfId="0" applyFont="1" applyFill="1" applyBorder="1" applyAlignment="1">
      <alignment vertical="center" wrapText="1"/>
    </xf>
    <xf numFmtId="0" fontId="209" fillId="0" borderId="0" xfId="0" applyFont="1" applyAlignment="1">
      <alignment vertical="center" wrapText="1"/>
    </xf>
    <xf numFmtId="0" fontId="209" fillId="0" borderId="17" xfId="0" applyFont="1" applyBorder="1" applyAlignment="1">
      <alignment vertical="center" wrapText="1"/>
    </xf>
    <xf numFmtId="0" fontId="187" fillId="34" borderId="13" xfId="0" applyFont="1" applyFill="1" applyBorder="1" applyAlignment="1">
      <alignment vertical="center" wrapText="1"/>
    </xf>
    <xf numFmtId="0" fontId="221" fillId="0" borderId="0" xfId="0" applyFont="1" applyAlignment="1">
      <alignment vertical="center" wrapText="1"/>
    </xf>
    <xf numFmtId="0" fontId="221" fillId="0" borderId="17" xfId="0" applyFont="1" applyBorder="1" applyAlignment="1">
      <alignment vertical="center" wrapText="1"/>
    </xf>
    <xf numFmtId="0" fontId="187" fillId="34" borderId="0" xfId="0" applyFont="1" applyFill="1" applyBorder="1" applyAlignment="1">
      <alignment horizontal="left" vertical="center" wrapText="1"/>
    </xf>
    <xf numFmtId="0" fontId="2" fillId="34" borderId="0" xfId="0" applyFont="1" applyFill="1" applyBorder="1" applyAlignment="1">
      <alignment vertical="center" wrapText="1"/>
    </xf>
    <xf numFmtId="0" fontId="0" fillId="34" borderId="0" xfId="0" applyFill="1" applyBorder="1" applyAlignment="1">
      <alignment vertical="center" wrapText="1"/>
    </xf>
    <xf numFmtId="0" fontId="221" fillId="34" borderId="0" xfId="0" applyFont="1" applyFill="1" applyBorder="1" applyAlignment="1">
      <alignment vertical="center" wrapText="1"/>
    </xf>
    <xf numFmtId="0" fontId="221" fillId="34" borderId="17" xfId="0" applyFont="1" applyFill="1" applyBorder="1" applyAlignment="1">
      <alignment vertical="center" wrapText="1"/>
    </xf>
    <xf numFmtId="0" fontId="192" fillId="34" borderId="0" xfId="0" applyFont="1" applyFill="1" applyBorder="1" applyAlignment="1">
      <alignment vertical="center" wrapText="1"/>
    </xf>
    <xf numFmtId="0" fontId="222" fillId="0" borderId="0" xfId="0" applyFont="1" applyAlignment="1">
      <alignment vertical="center" wrapText="1"/>
    </xf>
    <xf numFmtId="0" fontId="222" fillId="0" borderId="17" xfId="0" applyFont="1" applyBorder="1" applyAlignment="1">
      <alignment vertical="center" wrapText="1"/>
    </xf>
    <xf numFmtId="0" fontId="2" fillId="34" borderId="10" xfId="0" applyFont="1" applyFill="1" applyBorder="1" applyAlignment="1">
      <alignment horizontal="left" vertical="center" wrapText="1"/>
    </xf>
    <xf numFmtId="0" fontId="0" fillId="0" borderId="19" xfId="0" applyBorder="1" applyAlignment="1">
      <alignment vertical="center" wrapText="1"/>
    </xf>
    <xf numFmtId="0" fontId="40" fillId="34" borderId="19" xfId="0" applyFont="1" applyFill="1" applyBorder="1" applyAlignment="1">
      <alignment horizontal="left" vertical="center" wrapText="1"/>
    </xf>
    <xf numFmtId="49" fontId="40" fillId="34" borderId="19" xfId="0" applyNumberFormat="1" applyFont="1" applyFill="1" applyBorder="1" applyAlignment="1">
      <alignment vertical="center" wrapText="1"/>
    </xf>
    <xf numFmtId="0" fontId="0" fillId="0" borderId="20" xfId="0" applyBorder="1" applyAlignment="1">
      <alignment vertical="center" wrapText="1"/>
    </xf>
    <xf numFmtId="0" fontId="40" fillId="34" borderId="0" xfId="0" applyFont="1" applyFill="1" applyBorder="1" applyAlignment="1">
      <alignment horizontal="left" vertical="center" wrapText="1"/>
    </xf>
    <xf numFmtId="0" fontId="0" fillId="34" borderId="17" xfId="0" applyFill="1" applyBorder="1" applyAlignment="1">
      <alignment vertical="center" wrapText="1"/>
    </xf>
    <xf numFmtId="0" fontId="0" fillId="0" borderId="23" xfId="0" applyBorder="1" applyAlignment="1">
      <alignment horizontal="left" vertical="center" wrapText="1"/>
    </xf>
    <xf numFmtId="0" fontId="40" fillId="34" borderId="23" xfId="0" applyFont="1" applyFill="1" applyBorder="1" applyAlignment="1">
      <alignment horizontal="left" vertical="center" wrapText="1"/>
    </xf>
    <xf numFmtId="0" fontId="0" fillId="0" borderId="0" xfId="0" applyAlignment="1">
      <alignment vertical="center" wrapText="1"/>
    </xf>
    <xf numFmtId="0" fontId="0" fillId="0" borderId="17" xfId="0" applyBorder="1" applyAlignment="1">
      <alignment vertical="center" wrapText="1"/>
    </xf>
    <xf numFmtId="0" fontId="2" fillId="34" borderId="13"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4" fillId="34" borderId="10" xfId="0" applyFont="1" applyFill="1" applyBorder="1" applyAlignment="1">
      <alignment horizontal="left" vertical="center" wrapText="1"/>
    </xf>
    <xf numFmtId="0" fontId="192" fillId="34" borderId="19" xfId="0" applyFont="1" applyFill="1" applyBorder="1" applyAlignment="1">
      <alignment vertical="center" wrapText="1"/>
    </xf>
    <xf numFmtId="49" fontId="187" fillId="34" borderId="19" xfId="0" applyNumberFormat="1" applyFont="1" applyFill="1" applyBorder="1" applyAlignment="1">
      <alignment horizontal="left" vertical="center"/>
    </xf>
    <xf numFmtId="49" fontId="187" fillId="34" borderId="19" xfId="0" applyNumberFormat="1" applyFont="1" applyFill="1" applyBorder="1" applyAlignment="1">
      <alignment horizontal="left" vertical="center" wrapText="1"/>
    </xf>
    <xf numFmtId="0" fontId="187" fillId="34" borderId="19" xfId="0" applyFont="1" applyFill="1" applyBorder="1" applyAlignment="1">
      <alignment horizontal="left" vertical="center" wrapText="1"/>
    </xf>
    <xf numFmtId="178" fontId="40" fillId="34" borderId="10" xfId="0" applyNumberFormat="1" applyFont="1" applyFill="1" applyBorder="1" applyAlignment="1">
      <alignment horizontal="center" vertical="center"/>
    </xf>
    <xf numFmtId="178" fontId="40" fillId="34" borderId="19" xfId="0" applyNumberFormat="1" applyFont="1" applyFill="1" applyBorder="1" applyAlignment="1">
      <alignment horizontal="center" vertical="center"/>
    </xf>
    <xf numFmtId="178" fontId="40" fillId="34" borderId="20" xfId="0" applyNumberFormat="1" applyFont="1" applyFill="1" applyBorder="1" applyAlignment="1">
      <alignment horizontal="center" vertical="center"/>
    </xf>
    <xf numFmtId="0" fontId="3" fillId="34" borderId="0" xfId="0" applyFont="1" applyFill="1" applyBorder="1" applyAlignment="1">
      <alignment vertical="center" wrapText="1"/>
    </xf>
    <xf numFmtId="0" fontId="40" fillId="34" borderId="34" xfId="0" applyFont="1" applyFill="1" applyBorder="1" applyAlignment="1">
      <alignment horizontal="center" vertical="center"/>
    </xf>
    <xf numFmtId="0" fontId="40" fillId="34" borderId="32" xfId="0" applyFont="1" applyFill="1" applyBorder="1" applyAlignment="1">
      <alignment horizontal="center" vertical="center"/>
    </xf>
    <xf numFmtId="0" fontId="2" fillId="34" borderId="13" xfId="0" applyFont="1" applyFill="1" applyBorder="1" applyAlignment="1">
      <alignment vertical="center" wrapText="1"/>
    </xf>
    <xf numFmtId="0" fontId="0" fillId="0" borderId="13" xfId="0" applyBorder="1" applyAlignment="1">
      <alignment vertical="center" wrapText="1"/>
    </xf>
    <xf numFmtId="0" fontId="2" fillId="34" borderId="13" xfId="0" applyFont="1" applyFill="1" applyBorder="1" applyAlignment="1">
      <alignment vertical="center"/>
    </xf>
    <xf numFmtId="0" fontId="0" fillId="0" borderId="0" xfId="0" applyBorder="1" applyAlignment="1">
      <alignment vertical="center"/>
    </xf>
    <xf numFmtId="0" fontId="2" fillId="34" borderId="23" xfId="0" applyFont="1" applyFill="1" applyBorder="1" applyAlignment="1">
      <alignment horizontal="right" vertical="center" wrapText="1"/>
    </xf>
    <xf numFmtId="0" fontId="2" fillId="34"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vertical="center" wrapText="1"/>
    </xf>
    <xf numFmtId="0" fontId="192" fillId="34" borderId="0" xfId="0" applyFont="1" applyFill="1" applyBorder="1" applyAlignment="1">
      <alignment horizontal="right" vertical="center" wrapText="1"/>
    </xf>
    <xf numFmtId="177" fontId="40" fillId="34" borderId="14" xfId="42" applyNumberFormat="1" applyFont="1" applyFill="1" applyBorder="1" applyAlignment="1">
      <alignment horizontal="left" vertical="center" wrapText="1"/>
    </xf>
    <xf numFmtId="0" fontId="0" fillId="0" borderId="33"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40" fillId="34" borderId="19" xfId="0" applyFont="1" applyFill="1" applyBorder="1" applyAlignment="1">
      <alignment vertical="center" wrapText="1"/>
    </xf>
    <xf numFmtId="0" fontId="2" fillId="34" borderId="19" xfId="0" applyFont="1" applyFill="1" applyBorder="1" applyAlignment="1">
      <alignment vertical="center" wrapText="1"/>
    </xf>
    <xf numFmtId="0" fontId="41" fillId="34" borderId="10" xfId="0" applyFont="1" applyFill="1" applyBorder="1" applyAlignment="1">
      <alignment vertical="center" wrapText="1"/>
    </xf>
    <xf numFmtId="0" fontId="2" fillId="34" borderId="23" xfId="0" applyFont="1" applyFill="1" applyBorder="1" applyAlignment="1">
      <alignment horizontal="right" vertical="center"/>
    </xf>
    <xf numFmtId="0" fontId="2" fillId="34" borderId="33" xfId="0" applyFont="1" applyFill="1" applyBorder="1" applyAlignment="1">
      <alignment horizontal="right" vertical="center"/>
    </xf>
    <xf numFmtId="0" fontId="40" fillId="34" borderId="14" xfId="0" applyFont="1" applyFill="1" applyBorder="1" applyAlignment="1">
      <alignment vertical="center" wrapText="1"/>
    </xf>
    <xf numFmtId="0" fontId="0" fillId="34" borderId="10" xfId="0" applyFill="1" applyBorder="1" applyAlignment="1">
      <alignment vertical="center" wrapText="1"/>
    </xf>
    <xf numFmtId="0" fontId="6" fillId="34" borderId="13"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40" fillId="34" borderId="13" xfId="0" applyFont="1" applyFill="1" applyBorder="1" applyAlignment="1">
      <alignment horizontal="left" vertical="center"/>
    </xf>
    <xf numFmtId="0" fontId="40" fillId="34" borderId="0" xfId="0" applyFont="1" applyFill="1" applyBorder="1" applyAlignment="1">
      <alignment horizontal="left" vertical="center"/>
    </xf>
    <xf numFmtId="0" fontId="40" fillId="34" borderId="17" xfId="0" applyFont="1" applyFill="1" applyBorder="1" applyAlignment="1">
      <alignment horizontal="left" vertical="center"/>
    </xf>
    <xf numFmtId="0" fontId="192" fillId="34" borderId="10" xfId="0" applyFont="1" applyFill="1" applyBorder="1" applyAlignment="1">
      <alignment vertical="center" wrapText="1"/>
    </xf>
    <xf numFmtId="0" fontId="25" fillId="34" borderId="10" xfId="0" applyFont="1" applyFill="1" applyBorder="1" applyAlignment="1">
      <alignment horizontal="center" vertical="center"/>
    </xf>
    <xf numFmtId="0" fontId="25" fillId="34" borderId="19" xfId="0" applyFont="1" applyFill="1" applyBorder="1" applyAlignment="1">
      <alignment horizontal="center" vertical="center"/>
    </xf>
    <xf numFmtId="0" fontId="25" fillId="34" borderId="20" xfId="0" applyFont="1" applyFill="1" applyBorder="1" applyAlignment="1">
      <alignment horizontal="center" vertical="center"/>
    </xf>
    <xf numFmtId="0" fontId="6" fillId="34" borderId="0" xfId="0" applyFont="1" applyFill="1" applyBorder="1" applyAlignment="1">
      <alignment vertical="center" wrapText="1"/>
    </xf>
    <xf numFmtId="0" fontId="0" fillId="34" borderId="0" xfId="0" applyFill="1" applyAlignment="1">
      <alignment vertical="center" wrapText="1"/>
    </xf>
    <xf numFmtId="0" fontId="187" fillId="34" borderId="10" xfId="0" applyFont="1" applyFill="1" applyBorder="1" applyAlignment="1">
      <alignment horizontal="center" vertical="center" wrapText="1"/>
    </xf>
    <xf numFmtId="0" fontId="209" fillId="0" borderId="19" xfId="0" applyFont="1" applyBorder="1" applyAlignment="1">
      <alignment vertical="center" wrapText="1"/>
    </xf>
    <xf numFmtId="0" fontId="209" fillId="0" borderId="20" xfId="0" applyFont="1" applyBorder="1" applyAlignment="1">
      <alignment vertical="center" wrapText="1"/>
    </xf>
    <xf numFmtId="0" fontId="223" fillId="34" borderId="10" xfId="0" applyFont="1" applyFill="1" applyBorder="1" applyAlignment="1">
      <alignment horizontal="center" vertical="center" wrapText="1"/>
    </xf>
    <xf numFmtId="0" fontId="224" fillId="0" borderId="19" xfId="0" applyFont="1" applyBorder="1" applyAlignment="1">
      <alignment vertical="center" wrapText="1"/>
    </xf>
    <xf numFmtId="0" fontId="224" fillId="0" borderId="20" xfId="0" applyFont="1" applyBorder="1" applyAlignment="1">
      <alignment vertical="center" wrapText="1"/>
    </xf>
    <xf numFmtId="0" fontId="41" fillId="34" borderId="13"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34" borderId="17" xfId="0" applyFill="1" applyBorder="1" applyAlignment="1">
      <alignment horizontal="center" vertical="center" wrapText="1"/>
    </xf>
    <xf numFmtId="0" fontId="187" fillId="34" borderId="0" xfId="0" applyFont="1" applyFill="1" applyBorder="1" applyAlignment="1" applyProtection="1">
      <alignment vertical="center" wrapText="1"/>
      <protection locked="0"/>
    </xf>
    <xf numFmtId="0" fontId="209" fillId="34" borderId="0" xfId="0" applyFont="1" applyFill="1" applyAlignment="1" applyProtection="1">
      <alignment vertical="center" wrapText="1"/>
      <protection locked="0"/>
    </xf>
    <xf numFmtId="0" fontId="209" fillId="34" borderId="17" xfId="0" applyFont="1" applyFill="1" applyBorder="1" applyAlignment="1" applyProtection="1">
      <alignment vertical="center" wrapText="1"/>
      <protection locked="0"/>
    </xf>
    <xf numFmtId="0" fontId="170" fillId="34" borderId="13" xfId="0" applyFont="1" applyFill="1" applyBorder="1" applyAlignment="1">
      <alignment horizontal="left" vertical="center" wrapText="1"/>
    </xf>
    <xf numFmtId="0" fontId="170" fillId="34" borderId="0" xfId="0" applyFont="1" applyFill="1" applyBorder="1" applyAlignment="1">
      <alignment horizontal="left" vertical="center" wrapText="1"/>
    </xf>
    <xf numFmtId="0" fontId="170" fillId="34" borderId="17" xfId="0" applyFont="1" applyFill="1" applyBorder="1" applyAlignment="1">
      <alignment horizontal="left" vertical="center" wrapText="1"/>
    </xf>
    <xf numFmtId="0" fontId="170" fillId="34" borderId="10" xfId="0" applyFont="1" applyFill="1" applyBorder="1" applyAlignment="1">
      <alignment horizontal="left" vertical="center" wrapText="1"/>
    </xf>
    <xf numFmtId="0" fontId="170" fillId="34" borderId="19" xfId="0" applyFont="1" applyFill="1" applyBorder="1" applyAlignment="1">
      <alignment horizontal="left" vertical="center" wrapText="1"/>
    </xf>
    <xf numFmtId="0" fontId="170" fillId="34" borderId="20" xfId="0" applyFont="1" applyFill="1" applyBorder="1" applyAlignment="1">
      <alignment horizontal="left" vertical="center" wrapText="1"/>
    </xf>
    <xf numFmtId="178" fontId="40" fillId="34" borderId="0" xfId="0" applyNumberFormat="1" applyFont="1" applyFill="1" applyBorder="1" applyAlignment="1">
      <alignment horizontal="left" vertical="center"/>
    </xf>
    <xf numFmtId="0" fontId="0" fillId="34" borderId="0" xfId="0" applyFill="1" applyAlignment="1">
      <alignment vertical="center"/>
    </xf>
    <xf numFmtId="0" fontId="0" fillId="34" borderId="17" xfId="0" applyFill="1" applyBorder="1" applyAlignment="1">
      <alignment vertical="center"/>
    </xf>
    <xf numFmtId="0" fontId="3" fillId="34" borderId="23" xfId="0" applyFont="1" applyFill="1" applyBorder="1" applyAlignment="1">
      <alignment horizontal="left" vertical="center" wrapText="1"/>
    </xf>
    <xf numFmtId="0" fontId="187" fillId="34" borderId="19" xfId="0" applyFont="1" applyFill="1" applyBorder="1" applyAlignment="1" applyProtection="1">
      <alignment vertical="center" wrapText="1"/>
      <protection locked="0"/>
    </xf>
    <xf numFmtId="0" fontId="209" fillId="34" borderId="19" xfId="0" applyFont="1" applyFill="1" applyBorder="1" applyAlignment="1" applyProtection="1">
      <alignment vertical="center" wrapText="1"/>
      <protection locked="0"/>
    </xf>
    <xf numFmtId="0" fontId="209" fillId="34" borderId="20" xfId="0" applyFont="1" applyFill="1" applyBorder="1" applyAlignment="1" applyProtection="1">
      <alignment vertical="center" wrapText="1"/>
      <protection locked="0"/>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192" fillId="34" borderId="85" xfId="0" applyFont="1" applyFill="1" applyBorder="1" applyAlignment="1">
      <alignment horizontal="left" vertical="center" wrapText="1"/>
    </xf>
    <xf numFmtId="0" fontId="187" fillId="34" borderId="85" xfId="0" applyFont="1" applyFill="1" applyBorder="1" applyAlignment="1">
      <alignment horizontal="left" vertical="center" wrapText="1"/>
    </xf>
    <xf numFmtId="0" fontId="187" fillId="34" borderId="30" xfId="0" applyFont="1" applyFill="1" applyBorder="1" applyAlignment="1">
      <alignment horizontal="left" vertical="center" wrapText="1"/>
    </xf>
    <xf numFmtId="49" fontId="40" fillId="34" borderId="35" xfId="0" applyNumberFormat="1" applyFont="1" applyFill="1" applyBorder="1" applyAlignment="1">
      <alignment horizontal="left" vertical="center" wrapText="1"/>
    </xf>
    <xf numFmtId="0" fontId="40" fillId="34" borderId="85" xfId="0" applyFont="1" applyFill="1" applyBorder="1" applyAlignment="1">
      <alignment horizontal="left" vertical="center" wrapText="1"/>
    </xf>
    <xf numFmtId="49" fontId="187" fillId="0" borderId="35" xfId="0" applyNumberFormat="1" applyFont="1" applyBorder="1" applyAlignment="1">
      <alignment horizontal="left" vertical="center"/>
    </xf>
    <xf numFmtId="0" fontId="187" fillId="0" borderId="85" xfId="0" applyFont="1" applyBorder="1" applyAlignment="1">
      <alignment horizontal="left" vertical="center"/>
    </xf>
    <xf numFmtId="0" fontId="187" fillId="0" borderId="30" xfId="0" applyFont="1" applyBorder="1" applyAlignment="1">
      <alignment horizontal="left" vertical="center"/>
    </xf>
    <xf numFmtId="0" fontId="3" fillId="34" borderId="35" xfId="0" applyFont="1" applyFill="1" applyBorder="1" applyAlignment="1">
      <alignment horizontal="center" vertical="center"/>
    </xf>
    <xf numFmtId="0" fontId="3" fillId="34" borderId="85" xfId="0" applyFont="1" applyFill="1" applyBorder="1" applyAlignment="1">
      <alignment horizontal="center" vertical="center"/>
    </xf>
    <xf numFmtId="0" fontId="3" fillId="34" borderId="30" xfId="0" applyFont="1" applyFill="1" applyBorder="1" applyAlignment="1">
      <alignment horizontal="center" vertical="center"/>
    </xf>
    <xf numFmtId="0" fontId="192" fillId="34" borderId="0" xfId="0" applyFont="1" applyFill="1" applyAlignment="1">
      <alignment horizontal="left" vertical="center" wrapText="1"/>
    </xf>
    <xf numFmtId="0" fontId="40" fillId="34" borderId="13" xfId="0" applyFont="1" applyFill="1" applyBorder="1" applyAlignment="1">
      <alignment horizontal="left" vertical="center" wrapText="1"/>
    </xf>
    <xf numFmtId="0" fontId="148" fillId="0" borderId="0" xfId="0" applyFont="1" applyAlignment="1">
      <alignment horizontal="left" vertical="center" wrapText="1"/>
    </xf>
    <xf numFmtId="0" fontId="148" fillId="0" borderId="17" xfId="0" applyFont="1" applyBorder="1" applyAlignment="1">
      <alignment horizontal="left" vertical="center" wrapText="1"/>
    </xf>
    <xf numFmtId="0" fontId="3" fillId="34" borderId="13"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196" fillId="34" borderId="0" xfId="0" applyFont="1" applyFill="1" applyBorder="1" applyAlignment="1">
      <alignment horizontal="left" vertical="center" wrapText="1"/>
    </xf>
    <xf numFmtId="0" fontId="0" fillId="34" borderId="0" xfId="0" applyFill="1" applyBorder="1" applyAlignment="1">
      <alignment horizontal="left" vertical="center" wrapText="1"/>
    </xf>
    <xf numFmtId="0" fontId="2" fillId="34" borderId="0" xfId="0" applyFont="1" applyFill="1" applyBorder="1" applyAlignment="1">
      <alignment horizontal="left" vertical="center" wrapText="1"/>
    </xf>
    <xf numFmtId="0" fontId="3" fillId="34" borderId="14" xfId="0" applyFont="1" applyFill="1" applyBorder="1" applyAlignment="1">
      <alignment horizontal="center" vertical="center"/>
    </xf>
    <xf numFmtId="0" fontId="3" fillId="34" borderId="33"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42" fillId="34" borderId="0" xfId="0" applyFont="1" applyFill="1" applyBorder="1" applyAlignment="1">
      <alignment horizontal="left" vertical="center" wrapText="1"/>
    </xf>
    <xf numFmtId="0" fontId="42" fillId="34" borderId="17" xfId="0" applyFont="1" applyFill="1" applyBorder="1" applyAlignment="1">
      <alignment horizontal="left" vertical="center" wrapText="1"/>
    </xf>
    <xf numFmtId="0" fontId="3" fillId="34" borderId="23"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0" xfId="0" applyFont="1" applyFill="1" applyBorder="1" applyAlignment="1">
      <alignment horizontal="left" vertical="center"/>
    </xf>
    <xf numFmtId="0" fontId="3" fillId="34" borderId="17" xfId="0" applyFont="1" applyFill="1" applyBorder="1" applyAlignment="1">
      <alignment horizontal="left" vertical="center"/>
    </xf>
    <xf numFmtId="0" fontId="39" fillId="34" borderId="23" xfId="0" applyFont="1" applyFill="1" applyBorder="1" applyAlignment="1">
      <alignment horizontal="center" vertical="center"/>
    </xf>
    <xf numFmtId="0" fontId="25" fillId="34" borderId="13"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17"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33" xfId="0" applyFont="1" applyFill="1" applyBorder="1" applyAlignment="1">
      <alignment horizontal="center" vertical="center"/>
    </xf>
    <xf numFmtId="0" fontId="25" fillId="37" borderId="14" xfId="0" applyFont="1" applyFill="1" applyBorder="1" applyAlignment="1">
      <alignment horizontal="center" vertical="center"/>
    </xf>
    <xf numFmtId="0" fontId="25" fillId="37" borderId="23" xfId="0" applyFont="1" applyFill="1" applyBorder="1" applyAlignment="1">
      <alignment horizontal="center" vertical="center"/>
    </xf>
    <xf numFmtId="0" fontId="25" fillId="37" borderId="33" xfId="0" applyFont="1" applyFill="1" applyBorder="1" applyAlignment="1">
      <alignment horizontal="center" vertical="center"/>
    </xf>
    <xf numFmtId="0" fontId="2" fillId="34" borderId="13" xfId="0" applyFont="1" applyFill="1" applyBorder="1" applyAlignment="1">
      <alignment horizontal="center" vertical="center"/>
    </xf>
    <xf numFmtId="0" fontId="25" fillId="37" borderId="13" xfId="0" applyFont="1" applyFill="1" applyBorder="1" applyAlignment="1">
      <alignment horizontal="center" vertical="center"/>
    </xf>
    <xf numFmtId="0" fontId="25" fillId="37" borderId="0" xfId="0" applyFont="1" applyFill="1" applyBorder="1" applyAlignment="1">
      <alignment horizontal="center" vertical="center"/>
    </xf>
    <xf numFmtId="0" fontId="25" fillId="37" borderId="17" xfId="0" applyFont="1" applyFill="1" applyBorder="1" applyAlignment="1">
      <alignment horizontal="center" vertical="center"/>
    </xf>
    <xf numFmtId="0" fontId="25" fillId="37" borderId="10" xfId="0" applyFont="1" applyFill="1" applyBorder="1" applyAlignment="1">
      <alignment horizontal="center" vertical="center"/>
    </xf>
    <xf numFmtId="0" fontId="25" fillId="37" borderId="19" xfId="0" applyFont="1" applyFill="1" applyBorder="1" applyAlignment="1">
      <alignment horizontal="center" vertical="center"/>
    </xf>
    <xf numFmtId="0" fontId="25" fillId="37" borderId="20" xfId="0" applyFont="1" applyFill="1" applyBorder="1" applyAlignment="1">
      <alignment horizontal="center" vertical="center"/>
    </xf>
    <xf numFmtId="0" fontId="2" fillId="34" borderId="10" xfId="0" applyFont="1" applyFill="1" applyBorder="1" applyAlignment="1">
      <alignment horizontal="center" vertical="center"/>
    </xf>
    <xf numFmtId="0" fontId="20" fillId="34" borderId="19" xfId="0" applyFont="1" applyFill="1" applyBorder="1" applyAlignment="1">
      <alignment horizontal="center" vertical="center"/>
    </xf>
    <xf numFmtId="0" fontId="20" fillId="34" borderId="20" xfId="0" applyFont="1" applyFill="1" applyBorder="1" applyAlignment="1">
      <alignment horizontal="center" vertical="center"/>
    </xf>
    <xf numFmtId="0" fontId="20" fillId="34" borderId="23" xfId="0" applyFont="1" applyFill="1" applyBorder="1" applyAlignment="1">
      <alignment vertical="center"/>
    </xf>
    <xf numFmtId="197" fontId="3" fillId="34" borderId="0" xfId="0" applyNumberFormat="1" applyFont="1" applyFill="1" applyBorder="1" applyAlignment="1">
      <alignment horizontal="center" vertical="center"/>
    </xf>
    <xf numFmtId="0" fontId="25" fillId="40" borderId="14" xfId="0" applyFont="1" applyFill="1" applyBorder="1" applyAlignment="1">
      <alignment horizontal="center" vertical="center"/>
    </xf>
    <xf numFmtId="0" fontId="25" fillId="40" borderId="23" xfId="0" applyFont="1" applyFill="1" applyBorder="1" applyAlignment="1">
      <alignment horizontal="center" vertical="center"/>
    </xf>
    <xf numFmtId="0" fontId="25" fillId="40" borderId="33" xfId="0" applyFont="1" applyFill="1" applyBorder="1" applyAlignment="1">
      <alignment horizontal="center" vertical="center"/>
    </xf>
    <xf numFmtId="0" fontId="170" fillId="34" borderId="19" xfId="0" applyFont="1" applyFill="1" applyBorder="1" applyAlignment="1" applyProtection="1">
      <alignment horizontal="left" vertical="center"/>
      <protection/>
    </xf>
    <xf numFmtId="0" fontId="25" fillId="40" borderId="10" xfId="0" applyFont="1" applyFill="1" applyBorder="1" applyAlignment="1">
      <alignment horizontal="center" vertical="center"/>
    </xf>
    <xf numFmtId="0" fontId="25" fillId="40" borderId="19" xfId="0" applyFont="1" applyFill="1" applyBorder="1" applyAlignment="1">
      <alignment horizontal="center" vertical="center"/>
    </xf>
    <xf numFmtId="0" fontId="25" fillId="40" borderId="20" xfId="0" applyFont="1" applyFill="1" applyBorder="1" applyAlignment="1">
      <alignment horizontal="center" vertical="center"/>
    </xf>
    <xf numFmtId="0" fontId="4" fillId="34" borderId="19" xfId="0" applyFont="1" applyFill="1" applyBorder="1" applyAlignment="1" applyProtection="1">
      <alignment horizontal="center" vertical="center"/>
      <protection/>
    </xf>
    <xf numFmtId="0" fontId="170" fillId="34" borderId="19" xfId="0" applyFont="1" applyFill="1" applyBorder="1" applyAlignment="1">
      <alignment horizontal="left" vertical="center"/>
    </xf>
    <xf numFmtId="0" fontId="170" fillId="34" borderId="19" xfId="0" applyFont="1" applyFill="1" applyBorder="1" applyAlignment="1" applyProtection="1">
      <alignment horizontal="center" vertical="center"/>
      <protection/>
    </xf>
    <xf numFmtId="0" fontId="41" fillId="34" borderId="10" xfId="0" applyFont="1" applyFill="1" applyBorder="1" applyAlignment="1">
      <alignment horizontal="left" vertical="center"/>
    </xf>
    <xf numFmtId="0" fontId="41" fillId="34" borderId="19" xfId="0" applyFont="1" applyFill="1" applyBorder="1" applyAlignment="1">
      <alignment horizontal="left" vertical="center"/>
    </xf>
    <xf numFmtId="0" fontId="41" fillId="34" borderId="20" xfId="0" applyFont="1" applyFill="1" applyBorder="1" applyAlignment="1">
      <alignment horizontal="left" vertical="center"/>
    </xf>
    <xf numFmtId="0" fontId="187" fillId="34" borderId="23" xfId="0" applyFont="1" applyFill="1" applyBorder="1" applyAlignment="1" applyProtection="1">
      <alignment horizontal="left" vertical="center"/>
      <protection/>
    </xf>
    <xf numFmtId="0" fontId="187" fillId="34" borderId="19" xfId="0" applyFont="1" applyFill="1" applyBorder="1" applyAlignment="1" applyProtection="1">
      <alignment horizontal="left" vertical="center"/>
      <protection/>
    </xf>
    <xf numFmtId="0" fontId="187" fillId="34" borderId="19" xfId="0" applyFont="1" applyFill="1" applyBorder="1" applyAlignment="1">
      <alignment horizontal="left" vertical="center"/>
    </xf>
    <xf numFmtId="15" fontId="187" fillId="34" borderId="19" xfId="0" applyNumberFormat="1" applyFont="1" applyFill="1" applyBorder="1" applyAlignment="1" applyProtection="1" quotePrefix="1">
      <alignment horizontal="center" vertical="center"/>
      <protection/>
    </xf>
    <xf numFmtId="0" fontId="187" fillId="34" borderId="19" xfId="0" applyFont="1" applyFill="1" applyBorder="1" applyAlignment="1" applyProtection="1">
      <alignment horizontal="center" vertical="center"/>
      <protection/>
    </xf>
    <xf numFmtId="0" fontId="25" fillId="34" borderId="19" xfId="0" applyFont="1" applyFill="1" applyBorder="1" applyAlignment="1">
      <alignment horizontal="right" vertical="center" wrapText="1"/>
    </xf>
    <xf numFmtId="0" fontId="4" fillId="34" borderId="19" xfId="0" applyFont="1" applyFill="1" applyBorder="1" applyAlignment="1">
      <alignment horizontal="right" vertical="center" wrapText="1"/>
    </xf>
    <xf numFmtId="0" fontId="170" fillId="34" borderId="0" xfId="0" applyFont="1" applyFill="1" applyBorder="1" applyAlignment="1" applyProtection="1">
      <alignment horizontal="left" vertical="center"/>
      <protection/>
    </xf>
    <xf numFmtId="198" fontId="41" fillId="34" borderId="85" xfId="0" applyNumberFormat="1" applyFont="1" applyFill="1" applyBorder="1" applyAlignment="1">
      <alignment horizontal="center" vertical="center"/>
    </xf>
    <xf numFmtId="178" fontId="41" fillId="34" borderId="10" xfId="0" applyNumberFormat="1" applyFont="1" applyFill="1" applyBorder="1" applyAlignment="1">
      <alignment horizontal="center" vertical="center"/>
    </xf>
    <xf numFmtId="178" fontId="41" fillId="34" borderId="19" xfId="0" applyNumberFormat="1" applyFont="1" applyFill="1" applyBorder="1" applyAlignment="1">
      <alignment horizontal="center" vertical="center"/>
    </xf>
    <xf numFmtId="178" fontId="41" fillId="34" borderId="20" xfId="0" applyNumberFormat="1" applyFont="1" applyFill="1" applyBorder="1" applyAlignment="1">
      <alignment horizontal="center" vertical="center"/>
    </xf>
    <xf numFmtId="0" fontId="187" fillId="34" borderId="85" xfId="0" applyFont="1" applyFill="1" applyBorder="1" applyAlignment="1" applyProtection="1">
      <alignment horizontal="center" vertical="center"/>
      <protection/>
    </xf>
    <xf numFmtId="0" fontId="4" fillId="34" borderId="19" xfId="0" applyFont="1" applyFill="1" applyBorder="1" applyAlignment="1">
      <alignment horizontal="right" vertical="center"/>
    </xf>
    <xf numFmtId="0" fontId="25" fillId="34" borderId="23" xfId="0" applyFont="1" applyFill="1" applyBorder="1" applyAlignment="1">
      <alignment horizontal="left" vertical="center"/>
    </xf>
    <xf numFmtId="14" fontId="170" fillId="41" borderId="35" xfId="0" applyNumberFormat="1" applyFont="1" applyFill="1" applyBorder="1" applyAlignment="1">
      <alignment horizontal="center" vertical="center"/>
    </xf>
    <xf numFmtId="14" fontId="170" fillId="41" borderId="85" xfId="0" applyNumberFormat="1" applyFont="1" applyFill="1" applyBorder="1" applyAlignment="1">
      <alignment horizontal="center" vertical="center"/>
    </xf>
    <xf numFmtId="14" fontId="170" fillId="41" borderId="30" xfId="0" applyNumberFormat="1" applyFont="1" applyFill="1" applyBorder="1" applyAlignment="1">
      <alignment horizontal="center" vertical="center"/>
    </xf>
    <xf numFmtId="4" fontId="170" fillId="34" borderId="19" xfId="0" applyNumberFormat="1" applyFont="1" applyFill="1" applyBorder="1" applyAlignment="1" applyProtection="1">
      <alignment horizontal="center" vertical="center"/>
      <protection/>
    </xf>
    <xf numFmtId="49" fontId="187" fillId="34" borderId="19" xfId="0" applyNumberFormat="1" applyFont="1" applyFill="1" applyBorder="1" applyAlignment="1" applyProtection="1">
      <alignment horizontal="center" vertical="center"/>
      <protection/>
    </xf>
    <xf numFmtId="0" fontId="170" fillId="34" borderId="19" xfId="0" applyFont="1" applyFill="1" applyBorder="1" applyAlignment="1">
      <alignment horizontal="center" vertical="center"/>
    </xf>
    <xf numFmtId="43" fontId="170" fillId="34" borderId="19" xfId="0" applyNumberFormat="1" applyFont="1" applyFill="1" applyBorder="1" applyAlignment="1">
      <alignment horizontal="left" vertical="center"/>
    </xf>
    <xf numFmtId="0" fontId="187" fillId="41" borderId="19" xfId="0" applyFont="1" applyFill="1" applyBorder="1" applyAlignment="1">
      <alignment horizontal="left" vertical="center"/>
    </xf>
    <xf numFmtId="0" fontId="25" fillId="34" borderId="19" xfId="0" applyFont="1" applyFill="1" applyBorder="1" applyAlignment="1" applyProtection="1">
      <alignment horizontal="right" vertical="center" wrapText="1"/>
      <protection/>
    </xf>
    <xf numFmtId="0" fontId="4" fillId="34" borderId="19" xfId="0" applyFont="1" applyFill="1" applyBorder="1" applyAlignment="1" applyProtection="1">
      <alignment horizontal="right" vertical="center" wrapText="1"/>
      <protection/>
    </xf>
    <xf numFmtId="0" fontId="25" fillId="34" borderId="23" xfId="0" applyFont="1" applyFill="1" applyBorder="1" applyAlignment="1">
      <alignment horizontal="left" vertical="center" shrinkToFit="1"/>
    </xf>
    <xf numFmtId="0" fontId="25" fillId="34" borderId="33" xfId="0" applyFont="1" applyFill="1" applyBorder="1" applyAlignment="1">
      <alignment horizontal="left" vertical="center" shrinkToFit="1"/>
    </xf>
    <xf numFmtId="0" fontId="25" fillId="34" borderId="0" xfId="0" applyFont="1" applyFill="1" applyBorder="1" applyAlignment="1">
      <alignment horizontal="left" vertical="center" shrinkToFit="1"/>
    </xf>
    <xf numFmtId="0" fontId="25" fillId="34" borderId="17" xfId="0" applyFont="1" applyFill="1" applyBorder="1" applyAlignment="1">
      <alignment horizontal="left" vertical="center" shrinkToFit="1"/>
    </xf>
    <xf numFmtId="0" fontId="170" fillId="34" borderId="0" xfId="0" applyFont="1" applyFill="1" applyBorder="1" applyAlignment="1" applyProtection="1">
      <alignment horizontal="left" vertical="center" wrapText="1"/>
      <protection/>
    </xf>
    <xf numFmtId="0" fontId="170" fillId="34" borderId="19" xfId="0" applyFont="1" applyFill="1" applyBorder="1" applyAlignment="1" applyProtection="1">
      <alignment horizontal="left" vertical="center" wrapText="1"/>
      <protection/>
    </xf>
    <xf numFmtId="0" fontId="187" fillId="34" borderId="85" xfId="0" applyFont="1" applyFill="1" applyBorder="1" applyAlignment="1" applyProtection="1">
      <alignment horizontal="left" vertical="center"/>
      <protection/>
    </xf>
    <xf numFmtId="0" fontId="4" fillId="34" borderId="0" xfId="0" applyFont="1" applyFill="1" applyBorder="1" applyAlignment="1">
      <alignment horizontal="left" vertical="center"/>
    </xf>
    <xf numFmtId="0" fontId="25" fillId="34" borderId="85" xfId="0" applyFont="1" applyFill="1" applyBorder="1" applyAlignment="1" applyProtection="1">
      <alignment horizontal="right" vertical="center" wrapText="1"/>
      <protection/>
    </xf>
    <xf numFmtId="0" fontId="4" fillId="34" borderId="85" xfId="0" applyFont="1" applyFill="1" applyBorder="1" applyAlignment="1" applyProtection="1">
      <alignment horizontal="right" vertical="center" wrapText="1"/>
      <protection/>
    </xf>
    <xf numFmtId="0" fontId="4" fillId="34" borderId="19" xfId="0" applyFont="1" applyFill="1" applyBorder="1" applyAlignment="1" applyProtection="1">
      <alignment horizontal="left" vertical="center"/>
      <protection/>
    </xf>
    <xf numFmtId="0" fontId="187" fillId="34" borderId="0" xfId="0" applyFont="1" applyFill="1" applyBorder="1" applyAlignment="1" applyProtection="1">
      <alignment horizontal="left" vertical="center"/>
      <protection/>
    </xf>
    <xf numFmtId="0" fontId="187" fillId="34" borderId="0" xfId="0" applyFont="1" applyFill="1" applyBorder="1" applyAlignment="1">
      <alignment horizontal="left" vertical="center"/>
    </xf>
    <xf numFmtId="49" fontId="187" fillId="34" borderId="19" xfId="0" applyNumberFormat="1" applyFont="1" applyFill="1" applyBorder="1" applyAlignment="1" applyProtection="1">
      <alignment horizontal="left" vertical="center"/>
      <protection/>
    </xf>
    <xf numFmtId="0" fontId="189" fillId="34" borderId="19" xfId="0" applyFont="1" applyFill="1" applyBorder="1" applyAlignment="1">
      <alignment horizontal="right" vertical="center" wrapText="1"/>
    </xf>
    <xf numFmtId="0" fontId="170" fillId="34" borderId="19" xfId="0" applyFont="1" applyFill="1" applyBorder="1" applyAlignment="1">
      <alignment horizontal="right" vertical="center" wrapText="1"/>
    </xf>
    <xf numFmtId="0" fontId="4" fillId="34" borderId="13"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7" xfId="0" applyFont="1" applyFill="1" applyBorder="1" applyAlignment="1">
      <alignment horizontal="center" vertical="center"/>
    </xf>
    <xf numFmtId="15" fontId="170" fillId="41" borderId="35" xfId="0" applyNumberFormat="1" applyFont="1" applyFill="1" applyBorder="1" applyAlignment="1">
      <alignment horizontal="center" vertical="center"/>
    </xf>
    <xf numFmtId="15" fontId="170" fillId="41" borderId="85" xfId="0" applyNumberFormat="1" applyFont="1" applyFill="1" applyBorder="1" applyAlignment="1">
      <alignment horizontal="center" vertical="center"/>
    </xf>
    <xf numFmtId="15" fontId="170" fillId="41" borderId="30" xfId="0" applyNumberFormat="1" applyFont="1" applyFill="1" applyBorder="1" applyAlignment="1">
      <alignment horizontal="center" vertical="center"/>
    </xf>
    <xf numFmtId="0" fontId="25" fillId="34" borderId="23" xfId="0" applyFont="1" applyFill="1" applyBorder="1" applyAlignment="1">
      <alignment horizontal="center" vertical="center" shrinkToFit="1"/>
    </xf>
    <xf numFmtId="0" fontId="25" fillId="34" borderId="33" xfId="0" applyFont="1" applyFill="1" applyBorder="1" applyAlignment="1">
      <alignment horizontal="center" vertical="center" shrinkToFit="1"/>
    </xf>
    <xf numFmtId="0" fontId="47" fillId="34" borderId="13"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7" xfId="0" applyFont="1" applyFill="1" applyBorder="1" applyAlignment="1">
      <alignment horizontal="center" vertical="center"/>
    </xf>
    <xf numFmtId="0" fontId="170" fillId="41" borderId="19" xfId="0" applyFont="1" applyFill="1" applyBorder="1" applyAlignment="1">
      <alignment horizontal="left" vertical="center"/>
    </xf>
    <xf numFmtId="0" fontId="25" fillId="34" borderId="14" xfId="0" applyFont="1" applyFill="1" applyBorder="1" applyAlignment="1">
      <alignment horizontal="center" vertical="center" shrinkToFit="1"/>
    </xf>
    <xf numFmtId="0" fontId="25" fillId="34" borderId="13" xfId="0" applyFont="1" applyFill="1" applyBorder="1" applyAlignment="1">
      <alignment horizontal="left" vertical="center" shrinkToFit="1"/>
    </xf>
    <xf numFmtId="0" fontId="187" fillId="34" borderId="14" xfId="0" applyFont="1" applyFill="1" applyBorder="1" applyAlignment="1">
      <alignment horizontal="left" vertical="center"/>
    </xf>
    <xf numFmtId="0" fontId="187" fillId="34" borderId="23" xfId="0" applyFont="1" applyFill="1" applyBorder="1" applyAlignment="1">
      <alignment horizontal="left" vertical="center"/>
    </xf>
    <xf numFmtId="0" fontId="187" fillId="34" borderId="33" xfId="0" applyFont="1" applyFill="1" applyBorder="1" applyAlignment="1">
      <alignment horizontal="left" vertical="center"/>
    </xf>
    <xf numFmtId="0" fontId="187" fillId="34" borderId="13" xfId="0" applyFont="1" applyFill="1" applyBorder="1" applyAlignment="1">
      <alignment horizontal="left" vertical="center"/>
    </xf>
    <xf numFmtId="0" fontId="187" fillId="34" borderId="17" xfId="0" applyFont="1" applyFill="1" applyBorder="1" applyAlignment="1">
      <alignment horizontal="left" vertical="center"/>
    </xf>
    <xf numFmtId="0" fontId="187" fillId="34" borderId="10" xfId="0" applyFont="1" applyFill="1" applyBorder="1" applyAlignment="1">
      <alignment horizontal="left" vertical="center"/>
    </xf>
    <xf numFmtId="0" fontId="187" fillId="34" borderId="2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 Id="rId3" Type="http://schemas.openxmlformats.org/officeDocument/2006/relationships/image" Target="../media/image23.emf" /><Relationship Id="rId4" Type="http://schemas.openxmlformats.org/officeDocument/2006/relationships/image" Target="../media/image25.emf" /><Relationship Id="rId5" Type="http://schemas.openxmlformats.org/officeDocument/2006/relationships/image" Target="../media/image22.emf" /><Relationship Id="rId6" Type="http://schemas.openxmlformats.org/officeDocument/2006/relationships/image" Target="../media/image24.emf" /><Relationship Id="rId7" Type="http://schemas.openxmlformats.org/officeDocument/2006/relationships/image" Target="../media/image26.emf" /><Relationship Id="rId8" Type="http://schemas.openxmlformats.org/officeDocument/2006/relationships/image" Target="../media/image17.emf" /><Relationship Id="rId9" Type="http://schemas.openxmlformats.org/officeDocument/2006/relationships/image" Target="../media/image11.emf" /><Relationship Id="rId10" Type="http://schemas.openxmlformats.org/officeDocument/2006/relationships/image" Target="../media/image4.emf" /><Relationship Id="rId11" Type="http://schemas.openxmlformats.org/officeDocument/2006/relationships/image" Target="../media/image21.emf" /><Relationship Id="rId12" Type="http://schemas.openxmlformats.org/officeDocument/2006/relationships/image" Target="../media/image8.emf" /><Relationship Id="rId13" Type="http://schemas.openxmlformats.org/officeDocument/2006/relationships/image" Target="../media/image14.emf" /><Relationship Id="rId14" Type="http://schemas.openxmlformats.org/officeDocument/2006/relationships/image" Target="../media/image6.emf" /><Relationship Id="rId15" Type="http://schemas.openxmlformats.org/officeDocument/2006/relationships/image" Target="../media/image19.emf" /><Relationship Id="rId16" Type="http://schemas.openxmlformats.org/officeDocument/2006/relationships/image" Target="../media/image2.emf" /><Relationship Id="rId17" Type="http://schemas.openxmlformats.org/officeDocument/2006/relationships/image" Target="../media/image9.emf" /><Relationship Id="rId18" Type="http://schemas.openxmlformats.org/officeDocument/2006/relationships/image" Target="../media/image16.emf" /><Relationship Id="rId19" Type="http://schemas.openxmlformats.org/officeDocument/2006/relationships/image" Target="../media/image20.emf" /><Relationship Id="rId20" Type="http://schemas.openxmlformats.org/officeDocument/2006/relationships/image" Target="../media/image12.emf" /><Relationship Id="rId21" Type="http://schemas.openxmlformats.org/officeDocument/2006/relationships/image" Target="../media/image1.emf" /><Relationship Id="rId22" Type="http://schemas.openxmlformats.org/officeDocument/2006/relationships/image" Target="../media/image18.emf" /><Relationship Id="rId23" Type="http://schemas.openxmlformats.org/officeDocument/2006/relationships/image" Target="../media/image5.emf" /><Relationship Id="rId24" Type="http://schemas.openxmlformats.org/officeDocument/2006/relationships/image" Target="../media/image10.emf" /><Relationship Id="rId25" Type="http://schemas.openxmlformats.org/officeDocument/2006/relationships/image" Target="cid:image003.jpg@01D75D42.9F1B9A5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3.jpg@01D75D42.9F1B9A5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54</xdr:row>
      <xdr:rowOff>200025</xdr:rowOff>
    </xdr:from>
    <xdr:to>
      <xdr:col>8</xdr:col>
      <xdr:colOff>885825</xdr:colOff>
      <xdr:row>55</xdr:row>
      <xdr:rowOff>133350</xdr:rowOff>
    </xdr:to>
    <xdr:pic>
      <xdr:nvPicPr>
        <xdr:cNvPr id="1" name="CheckBox1"/>
        <xdr:cNvPicPr preferRelativeResize="1">
          <a:picLocks noChangeAspect="1"/>
        </xdr:cNvPicPr>
      </xdr:nvPicPr>
      <xdr:blipFill>
        <a:blip r:embed="rId1"/>
        <a:stretch>
          <a:fillRect/>
        </a:stretch>
      </xdr:blipFill>
      <xdr:spPr>
        <a:xfrm>
          <a:off x="6581775" y="18059400"/>
          <a:ext cx="1495425" cy="257175"/>
        </a:xfrm>
        <a:prstGeom prst="rect">
          <a:avLst/>
        </a:prstGeom>
        <a:noFill/>
        <a:ln w="9525" cmpd="sng">
          <a:noFill/>
        </a:ln>
      </xdr:spPr>
    </xdr:pic>
    <xdr:clientData/>
  </xdr:twoCellAnchor>
  <xdr:twoCellAnchor editAs="oneCell">
    <xdr:from>
      <xdr:col>7</xdr:col>
      <xdr:colOff>171450</xdr:colOff>
      <xdr:row>54</xdr:row>
      <xdr:rowOff>0</xdr:rowOff>
    </xdr:from>
    <xdr:to>
      <xdr:col>8</xdr:col>
      <xdr:colOff>1171575</xdr:colOff>
      <xdr:row>54</xdr:row>
      <xdr:rowOff>238125</xdr:rowOff>
    </xdr:to>
    <xdr:pic>
      <xdr:nvPicPr>
        <xdr:cNvPr id="2" name="CheckBox2"/>
        <xdr:cNvPicPr preferRelativeResize="1">
          <a:picLocks noChangeAspect="1"/>
        </xdr:cNvPicPr>
      </xdr:nvPicPr>
      <xdr:blipFill>
        <a:blip r:embed="rId2"/>
        <a:stretch>
          <a:fillRect/>
        </a:stretch>
      </xdr:blipFill>
      <xdr:spPr>
        <a:xfrm>
          <a:off x="6581775" y="17859375"/>
          <a:ext cx="1781175" cy="238125"/>
        </a:xfrm>
        <a:prstGeom prst="rect">
          <a:avLst/>
        </a:prstGeom>
        <a:noFill/>
        <a:ln w="9525" cmpd="sng">
          <a:noFill/>
        </a:ln>
      </xdr:spPr>
    </xdr:pic>
    <xdr:clientData/>
  </xdr:twoCellAnchor>
  <xdr:twoCellAnchor editAs="oneCell">
    <xdr:from>
      <xdr:col>7</xdr:col>
      <xdr:colOff>171450</xdr:colOff>
      <xdr:row>55</xdr:row>
      <xdr:rowOff>180975</xdr:rowOff>
    </xdr:from>
    <xdr:to>
      <xdr:col>8</xdr:col>
      <xdr:colOff>1295400</xdr:colOff>
      <xdr:row>56</xdr:row>
      <xdr:rowOff>104775</xdr:rowOff>
    </xdr:to>
    <xdr:pic>
      <xdr:nvPicPr>
        <xdr:cNvPr id="3" name="CheckBox3"/>
        <xdr:cNvPicPr preferRelativeResize="1">
          <a:picLocks noChangeAspect="1"/>
        </xdr:cNvPicPr>
      </xdr:nvPicPr>
      <xdr:blipFill>
        <a:blip r:embed="rId3"/>
        <a:stretch>
          <a:fillRect/>
        </a:stretch>
      </xdr:blipFill>
      <xdr:spPr>
        <a:xfrm>
          <a:off x="6581775" y="18364200"/>
          <a:ext cx="1905000" cy="247650"/>
        </a:xfrm>
        <a:prstGeom prst="rect">
          <a:avLst/>
        </a:prstGeom>
        <a:noFill/>
        <a:ln w="9525" cmpd="sng">
          <a:noFill/>
        </a:ln>
      </xdr:spPr>
    </xdr:pic>
    <xdr:clientData/>
  </xdr:twoCellAnchor>
  <xdr:twoCellAnchor editAs="oneCell">
    <xdr:from>
      <xdr:col>10</xdr:col>
      <xdr:colOff>476250</xdr:colOff>
      <xdr:row>54</xdr:row>
      <xdr:rowOff>304800</xdr:rowOff>
    </xdr:from>
    <xdr:to>
      <xdr:col>13</xdr:col>
      <xdr:colOff>581025</xdr:colOff>
      <xdr:row>55</xdr:row>
      <xdr:rowOff>247650</xdr:rowOff>
    </xdr:to>
    <xdr:pic>
      <xdr:nvPicPr>
        <xdr:cNvPr id="4" name="CheckBox4"/>
        <xdr:cNvPicPr preferRelativeResize="1">
          <a:picLocks noChangeAspect="1"/>
        </xdr:cNvPicPr>
      </xdr:nvPicPr>
      <xdr:blipFill>
        <a:blip r:embed="rId4"/>
        <a:stretch>
          <a:fillRect/>
        </a:stretch>
      </xdr:blipFill>
      <xdr:spPr>
        <a:xfrm>
          <a:off x="11630025" y="18164175"/>
          <a:ext cx="1952625" cy="266700"/>
        </a:xfrm>
        <a:prstGeom prst="rect">
          <a:avLst/>
        </a:prstGeom>
        <a:noFill/>
        <a:ln w="9525" cmpd="sng">
          <a:noFill/>
        </a:ln>
      </xdr:spPr>
    </xdr:pic>
    <xdr:clientData/>
  </xdr:twoCellAnchor>
  <xdr:twoCellAnchor editAs="oneCell">
    <xdr:from>
      <xdr:col>9</xdr:col>
      <xdr:colOff>104775</xdr:colOff>
      <xdr:row>53</xdr:row>
      <xdr:rowOff>0</xdr:rowOff>
    </xdr:from>
    <xdr:to>
      <xdr:col>10</xdr:col>
      <xdr:colOff>161925</xdr:colOff>
      <xdr:row>54</xdr:row>
      <xdr:rowOff>66675</xdr:rowOff>
    </xdr:to>
    <xdr:pic>
      <xdr:nvPicPr>
        <xdr:cNvPr id="5" name="CheckBox5"/>
        <xdr:cNvPicPr preferRelativeResize="1">
          <a:picLocks noChangeAspect="1"/>
        </xdr:cNvPicPr>
      </xdr:nvPicPr>
      <xdr:blipFill>
        <a:blip r:embed="rId5"/>
        <a:stretch>
          <a:fillRect/>
        </a:stretch>
      </xdr:blipFill>
      <xdr:spPr>
        <a:xfrm>
          <a:off x="9324975" y="17659350"/>
          <a:ext cx="1990725" cy="266700"/>
        </a:xfrm>
        <a:prstGeom prst="rect">
          <a:avLst/>
        </a:prstGeom>
        <a:noFill/>
        <a:ln w="9525" cmpd="sng">
          <a:noFill/>
        </a:ln>
      </xdr:spPr>
    </xdr:pic>
    <xdr:clientData/>
  </xdr:twoCellAnchor>
  <xdr:twoCellAnchor editAs="oneCell">
    <xdr:from>
      <xdr:col>9</xdr:col>
      <xdr:colOff>95250</xdr:colOff>
      <xdr:row>54</xdr:row>
      <xdr:rowOff>28575</xdr:rowOff>
    </xdr:from>
    <xdr:to>
      <xdr:col>9</xdr:col>
      <xdr:colOff>1771650</xdr:colOff>
      <xdr:row>54</xdr:row>
      <xdr:rowOff>285750</xdr:rowOff>
    </xdr:to>
    <xdr:pic>
      <xdr:nvPicPr>
        <xdr:cNvPr id="6" name="CheckBox6"/>
        <xdr:cNvPicPr preferRelativeResize="1">
          <a:picLocks noChangeAspect="1"/>
        </xdr:cNvPicPr>
      </xdr:nvPicPr>
      <xdr:blipFill>
        <a:blip r:embed="rId6"/>
        <a:stretch>
          <a:fillRect/>
        </a:stretch>
      </xdr:blipFill>
      <xdr:spPr>
        <a:xfrm>
          <a:off x="9315450" y="17887950"/>
          <a:ext cx="1676400" cy="257175"/>
        </a:xfrm>
        <a:prstGeom prst="rect">
          <a:avLst/>
        </a:prstGeom>
        <a:noFill/>
        <a:ln w="9525" cmpd="sng">
          <a:noFill/>
        </a:ln>
      </xdr:spPr>
    </xdr:pic>
    <xdr:clientData/>
  </xdr:twoCellAnchor>
  <xdr:twoCellAnchor editAs="oneCell">
    <xdr:from>
      <xdr:col>10</xdr:col>
      <xdr:colOff>476250</xdr:colOff>
      <xdr:row>52</xdr:row>
      <xdr:rowOff>180975</xdr:rowOff>
    </xdr:from>
    <xdr:to>
      <xdr:col>13</xdr:col>
      <xdr:colOff>1419225</xdr:colOff>
      <xdr:row>54</xdr:row>
      <xdr:rowOff>47625</xdr:rowOff>
    </xdr:to>
    <xdr:pic>
      <xdr:nvPicPr>
        <xdr:cNvPr id="7" name="CheckBox9"/>
        <xdr:cNvPicPr preferRelativeResize="1">
          <a:picLocks noChangeAspect="1"/>
        </xdr:cNvPicPr>
      </xdr:nvPicPr>
      <xdr:blipFill>
        <a:blip r:embed="rId7"/>
        <a:stretch>
          <a:fillRect/>
        </a:stretch>
      </xdr:blipFill>
      <xdr:spPr>
        <a:xfrm>
          <a:off x="11630025" y="17640300"/>
          <a:ext cx="2790825" cy="266700"/>
        </a:xfrm>
        <a:prstGeom prst="rect">
          <a:avLst/>
        </a:prstGeom>
        <a:noFill/>
        <a:ln w="9525" cmpd="sng">
          <a:noFill/>
        </a:ln>
      </xdr:spPr>
    </xdr:pic>
    <xdr:clientData/>
  </xdr:twoCellAnchor>
  <xdr:twoCellAnchor editAs="oneCell">
    <xdr:from>
      <xdr:col>10</xdr:col>
      <xdr:colOff>457200</xdr:colOff>
      <xdr:row>54</xdr:row>
      <xdr:rowOff>0</xdr:rowOff>
    </xdr:from>
    <xdr:to>
      <xdr:col>13</xdr:col>
      <xdr:colOff>1524000</xdr:colOff>
      <xdr:row>54</xdr:row>
      <xdr:rowOff>276225</xdr:rowOff>
    </xdr:to>
    <xdr:pic>
      <xdr:nvPicPr>
        <xdr:cNvPr id="8" name="CheckBox8"/>
        <xdr:cNvPicPr preferRelativeResize="1">
          <a:picLocks noChangeAspect="1"/>
        </xdr:cNvPicPr>
      </xdr:nvPicPr>
      <xdr:blipFill>
        <a:blip r:embed="rId8"/>
        <a:stretch>
          <a:fillRect/>
        </a:stretch>
      </xdr:blipFill>
      <xdr:spPr>
        <a:xfrm>
          <a:off x="11610975" y="17859375"/>
          <a:ext cx="2914650" cy="276225"/>
        </a:xfrm>
        <a:prstGeom prst="rect">
          <a:avLst/>
        </a:prstGeom>
        <a:noFill/>
        <a:ln w="9525" cmpd="sng">
          <a:noFill/>
        </a:ln>
      </xdr:spPr>
    </xdr:pic>
    <xdr:clientData/>
  </xdr:twoCellAnchor>
  <xdr:twoCellAnchor editAs="oneCell">
    <xdr:from>
      <xdr:col>10</xdr:col>
      <xdr:colOff>457200</xdr:colOff>
      <xdr:row>54</xdr:row>
      <xdr:rowOff>0</xdr:rowOff>
    </xdr:from>
    <xdr:to>
      <xdr:col>13</xdr:col>
      <xdr:colOff>1533525</xdr:colOff>
      <xdr:row>54</xdr:row>
      <xdr:rowOff>276225</xdr:rowOff>
    </xdr:to>
    <xdr:pic>
      <xdr:nvPicPr>
        <xdr:cNvPr id="9" name="CheckBox10"/>
        <xdr:cNvPicPr preferRelativeResize="1">
          <a:picLocks noChangeAspect="1"/>
        </xdr:cNvPicPr>
      </xdr:nvPicPr>
      <xdr:blipFill>
        <a:blip r:embed="rId9"/>
        <a:stretch>
          <a:fillRect/>
        </a:stretch>
      </xdr:blipFill>
      <xdr:spPr>
        <a:xfrm>
          <a:off x="11610975" y="17859375"/>
          <a:ext cx="2924175" cy="276225"/>
        </a:xfrm>
        <a:prstGeom prst="rect">
          <a:avLst/>
        </a:prstGeom>
        <a:noFill/>
        <a:ln w="9525" cmpd="sng">
          <a:noFill/>
        </a:ln>
      </xdr:spPr>
    </xdr:pic>
    <xdr:clientData/>
  </xdr:twoCellAnchor>
  <xdr:twoCellAnchor editAs="oneCell">
    <xdr:from>
      <xdr:col>10</xdr:col>
      <xdr:colOff>485775</xdr:colOff>
      <xdr:row>56</xdr:row>
      <xdr:rowOff>38100</xdr:rowOff>
    </xdr:from>
    <xdr:to>
      <xdr:col>13</xdr:col>
      <xdr:colOff>304800</xdr:colOff>
      <xdr:row>56</xdr:row>
      <xdr:rowOff>304800</xdr:rowOff>
    </xdr:to>
    <xdr:pic>
      <xdr:nvPicPr>
        <xdr:cNvPr id="10" name="CheckBox11"/>
        <xdr:cNvPicPr preferRelativeResize="1">
          <a:picLocks noChangeAspect="1"/>
        </xdr:cNvPicPr>
      </xdr:nvPicPr>
      <xdr:blipFill>
        <a:blip r:embed="rId10"/>
        <a:stretch>
          <a:fillRect/>
        </a:stretch>
      </xdr:blipFill>
      <xdr:spPr>
        <a:xfrm>
          <a:off x="11639550" y="18545175"/>
          <a:ext cx="1666875" cy="266700"/>
        </a:xfrm>
        <a:prstGeom prst="rect">
          <a:avLst/>
        </a:prstGeom>
        <a:noFill/>
        <a:ln w="9525" cmpd="sng">
          <a:noFill/>
        </a:ln>
      </xdr:spPr>
    </xdr:pic>
    <xdr:clientData/>
  </xdr:twoCellAnchor>
  <xdr:twoCellAnchor editAs="oneCell">
    <xdr:from>
      <xdr:col>7</xdr:col>
      <xdr:colOff>171450</xdr:colOff>
      <xdr:row>56</xdr:row>
      <xdr:rowOff>123825</xdr:rowOff>
    </xdr:from>
    <xdr:to>
      <xdr:col>8</xdr:col>
      <xdr:colOff>1790700</xdr:colOff>
      <xdr:row>57</xdr:row>
      <xdr:rowOff>266700</xdr:rowOff>
    </xdr:to>
    <xdr:pic>
      <xdr:nvPicPr>
        <xdr:cNvPr id="11" name="CheckBox12"/>
        <xdr:cNvPicPr preferRelativeResize="1">
          <a:picLocks noChangeAspect="1"/>
        </xdr:cNvPicPr>
      </xdr:nvPicPr>
      <xdr:blipFill>
        <a:blip r:embed="rId11"/>
        <a:stretch>
          <a:fillRect/>
        </a:stretch>
      </xdr:blipFill>
      <xdr:spPr>
        <a:xfrm>
          <a:off x="6581775" y="18630900"/>
          <a:ext cx="2400300" cy="466725"/>
        </a:xfrm>
        <a:prstGeom prst="rect">
          <a:avLst/>
        </a:prstGeom>
        <a:noFill/>
        <a:ln w="9525" cmpd="sng">
          <a:noFill/>
        </a:ln>
      </xdr:spPr>
    </xdr:pic>
    <xdr:clientData/>
  </xdr:twoCellAnchor>
  <xdr:twoCellAnchor editAs="oneCell">
    <xdr:from>
      <xdr:col>9</xdr:col>
      <xdr:colOff>76200</xdr:colOff>
      <xdr:row>56</xdr:row>
      <xdr:rowOff>114300</xdr:rowOff>
    </xdr:from>
    <xdr:to>
      <xdr:col>10</xdr:col>
      <xdr:colOff>133350</xdr:colOff>
      <xdr:row>57</xdr:row>
      <xdr:rowOff>247650</xdr:rowOff>
    </xdr:to>
    <xdr:pic>
      <xdr:nvPicPr>
        <xdr:cNvPr id="12" name="CheckBox17"/>
        <xdr:cNvPicPr preferRelativeResize="1">
          <a:picLocks noChangeAspect="1"/>
        </xdr:cNvPicPr>
      </xdr:nvPicPr>
      <xdr:blipFill>
        <a:blip r:embed="rId12"/>
        <a:stretch>
          <a:fillRect/>
        </a:stretch>
      </xdr:blipFill>
      <xdr:spPr>
        <a:xfrm>
          <a:off x="9296400" y="18621375"/>
          <a:ext cx="1990725" cy="457200"/>
        </a:xfrm>
        <a:prstGeom prst="rect">
          <a:avLst/>
        </a:prstGeom>
        <a:noFill/>
        <a:ln w="9525" cmpd="sng">
          <a:noFill/>
        </a:ln>
      </xdr:spPr>
    </xdr:pic>
    <xdr:clientData/>
  </xdr:twoCellAnchor>
  <xdr:twoCellAnchor editAs="oneCell">
    <xdr:from>
      <xdr:col>13</xdr:col>
      <xdr:colOff>133350</xdr:colOff>
      <xdr:row>49</xdr:row>
      <xdr:rowOff>9525</xdr:rowOff>
    </xdr:from>
    <xdr:to>
      <xdr:col>13</xdr:col>
      <xdr:colOff>1390650</xdr:colOff>
      <xdr:row>49</xdr:row>
      <xdr:rowOff>238125</xdr:rowOff>
    </xdr:to>
    <xdr:pic>
      <xdr:nvPicPr>
        <xdr:cNvPr id="13" name="CheckBox13"/>
        <xdr:cNvPicPr preferRelativeResize="1">
          <a:picLocks noChangeAspect="1"/>
        </xdr:cNvPicPr>
      </xdr:nvPicPr>
      <xdr:blipFill>
        <a:blip r:embed="rId13"/>
        <a:stretch>
          <a:fillRect/>
        </a:stretch>
      </xdr:blipFill>
      <xdr:spPr>
        <a:xfrm>
          <a:off x="13134975" y="16773525"/>
          <a:ext cx="1257300" cy="228600"/>
        </a:xfrm>
        <a:prstGeom prst="rect">
          <a:avLst/>
        </a:prstGeom>
        <a:noFill/>
        <a:ln w="9525" cmpd="sng">
          <a:noFill/>
        </a:ln>
      </xdr:spPr>
    </xdr:pic>
    <xdr:clientData/>
  </xdr:twoCellAnchor>
  <xdr:twoCellAnchor editAs="oneCell">
    <xdr:from>
      <xdr:col>13</xdr:col>
      <xdr:colOff>133350</xdr:colOff>
      <xdr:row>50</xdr:row>
      <xdr:rowOff>28575</xdr:rowOff>
    </xdr:from>
    <xdr:to>
      <xdr:col>13</xdr:col>
      <xdr:colOff>1390650</xdr:colOff>
      <xdr:row>51</xdr:row>
      <xdr:rowOff>9525</xdr:rowOff>
    </xdr:to>
    <xdr:pic>
      <xdr:nvPicPr>
        <xdr:cNvPr id="14" name="CheckBox14"/>
        <xdr:cNvPicPr preferRelativeResize="1">
          <a:picLocks noChangeAspect="1"/>
        </xdr:cNvPicPr>
      </xdr:nvPicPr>
      <xdr:blipFill>
        <a:blip r:embed="rId14"/>
        <a:stretch>
          <a:fillRect/>
        </a:stretch>
      </xdr:blipFill>
      <xdr:spPr>
        <a:xfrm>
          <a:off x="13134975" y="17040225"/>
          <a:ext cx="1257300" cy="228600"/>
        </a:xfrm>
        <a:prstGeom prst="rect">
          <a:avLst/>
        </a:prstGeom>
        <a:noFill/>
        <a:ln w="9525" cmpd="sng">
          <a:noFill/>
        </a:ln>
      </xdr:spPr>
    </xdr:pic>
    <xdr:clientData/>
  </xdr:twoCellAnchor>
  <xdr:twoCellAnchor editAs="oneCell">
    <xdr:from>
      <xdr:col>13</xdr:col>
      <xdr:colOff>133350</xdr:colOff>
      <xdr:row>51</xdr:row>
      <xdr:rowOff>28575</xdr:rowOff>
    </xdr:from>
    <xdr:to>
      <xdr:col>13</xdr:col>
      <xdr:colOff>1390650</xdr:colOff>
      <xdr:row>52</xdr:row>
      <xdr:rowOff>57150</xdr:rowOff>
    </xdr:to>
    <xdr:pic>
      <xdr:nvPicPr>
        <xdr:cNvPr id="15" name="CheckBox15"/>
        <xdr:cNvPicPr preferRelativeResize="1">
          <a:picLocks noChangeAspect="1"/>
        </xdr:cNvPicPr>
      </xdr:nvPicPr>
      <xdr:blipFill>
        <a:blip r:embed="rId15"/>
        <a:stretch>
          <a:fillRect/>
        </a:stretch>
      </xdr:blipFill>
      <xdr:spPr>
        <a:xfrm>
          <a:off x="13134975" y="17287875"/>
          <a:ext cx="1257300" cy="228600"/>
        </a:xfrm>
        <a:prstGeom prst="rect">
          <a:avLst/>
        </a:prstGeom>
        <a:noFill/>
        <a:ln w="9525" cmpd="sng">
          <a:noFill/>
        </a:ln>
      </xdr:spPr>
    </xdr:pic>
    <xdr:clientData/>
  </xdr:twoCellAnchor>
  <xdr:twoCellAnchor editAs="oneCell">
    <xdr:from>
      <xdr:col>9</xdr:col>
      <xdr:colOff>133350</xdr:colOff>
      <xdr:row>4</xdr:row>
      <xdr:rowOff>66675</xdr:rowOff>
    </xdr:from>
    <xdr:to>
      <xdr:col>9</xdr:col>
      <xdr:colOff>1895475</xdr:colOff>
      <xdr:row>5</xdr:row>
      <xdr:rowOff>19050</xdr:rowOff>
    </xdr:to>
    <xdr:pic>
      <xdr:nvPicPr>
        <xdr:cNvPr id="16" name="CheckBox23"/>
        <xdr:cNvPicPr preferRelativeResize="1">
          <a:picLocks noChangeAspect="1"/>
        </xdr:cNvPicPr>
      </xdr:nvPicPr>
      <xdr:blipFill>
        <a:blip r:embed="rId16"/>
        <a:stretch>
          <a:fillRect/>
        </a:stretch>
      </xdr:blipFill>
      <xdr:spPr>
        <a:xfrm>
          <a:off x="9353550" y="1866900"/>
          <a:ext cx="1762125" cy="342900"/>
        </a:xfrm>
        <a:prstGeom prst="rect">
          <a:avLst/>
        </a:prstGeom>
        <a:noFill/>
        <a:ln w="9525" cmpd="sng">
          <a:noFill/>
        </a:ln>
      </xdr:spPr>
    </xdr:pic>
    <xdr:clientData/>
  </xdr:twoCellAnchor>
  <xdr:twoCellAnchor editAs="oneCell">
    <xdr:from>
      <xdr:col>9</xdr:col>
      <xdr:colOff>133350</xdr:colOff>
      <xdr:row>5</xdr:row>
      <xdr:rowOff>66675</xdr:rowOff>
    </xdr:from>
    <xdr:to>
      <xdr:col>9</xdr:col>
      <xdr:colOff>1895475</xdr:colOff>
      <xdr:row>6</xdr:row>
      <xdr:rowOff>19050</xdr:rowOff>
    </xdr:to>
    <xdr:pic>
      <xdr:nvPicPr>
        <xdr:cNvPr id="17" name="CheckBox24"/>
        <xdr:cNvPicPr preferRelativeResize="1">
          <a:picLocks noChangeAspect="1"/>
        </xdr:cNvPicPr>
      </xdr:nvPicPr>
      <xdr:blipFill>
        <a:blip r:embed="rId17"/>
        <a:stretch>
          <a:fillRect/>
        </a:stretch>
      </xdr:blipFill>
      <xdr:spPr>
        <a:xfrm>
          <a:off x="9353550" y="2257425"/>
          <a:ext cx="1762125" cy="342900"/>
        </a:xfrm>
        <a:prstGeom prst="rect">
          <a:avLst/>
        </a:prstGeom>
        <a:noFill/>
        <a:ln w="9525" cmpd="sng">
          <a:noFill/>
        </a:ln>
      </xdr:spPr>
    </xdr:pic>
    <xdr:clientData/>
  </xdr:twoCellAnchor>
  <xdr:twoCellAnchor editAs="oneCell">
    <xdr:from>
      <xdr:col>9</xdr:col>
      <xdr:colOff>133350</xdr:colOff>
      <xdr:row>6</xdr:row>
      <xdr:rowOff>66675</xdr:rowOff>
    </xdr:from>
    <xdr:to>
      <xdr:col>9</xdr:col>
      <xdr:colOff>1895475</xdr:colOff>
      <xdr:row>7</xdr:row>
      <xdr:rowOff>19050</xdr:rowOff>
    </xdr:to>
    <xdr:pic>
      <xdr:nvPicPr>
        <xdr:cNvPr id="18" name="CheckBox25"/>
        <xdr:cNvPicPr preferRelativeResize="1">
          <a:picLocks noChangeAspect="1"/>
        </xdr:cNvPicPr>
      </xdr:nvPicPr>
      <xdr:blipFill>
        <a:blip r:embed="rId18"/>
        <a:stretch>
          <a:fillRect/>
        </a:stretch>
      </xdr:blipFill>
      <xdr:spPr>
        <a:xfrm>
          <a:off x="9353550" y="2647950"/>
          <a:ext cx="1762125" cy="342900"/>
        </a:xfrm>
        <a:prstGeom prst="rect">
          <a:avLst/>
        </a:prstGeom>
        <a:noFill/>
        <a:ln w="9525" cmpd="sng">
          <a:noFill/>
        </a:ln>
      </xdr:spPr>
    </xdr:pic>
    <xdr:clientData/>
  </xdr:twoCellAnchor>
  <xdr:twoCellAnchor editAs="oneCell">
    <xdr:from>
      <xdr:col>8</xdr:col>
      <xdr:colOff>561975</xdr:colOff>
      <xdr:row>54</xdr:row>
      <xdr:rowOff>0</xdr:rowOff>
    </xdr:from>
    <xdr:to>
      <xdr:col>8</xdr:col>
      <xdr:colOff>1085850</xdr:colOff>
      <xdr:row>54</xdr:row>
      <xdr:rowOff>276225</xdr:rowOff>
    </xdr:to>
    <xdr:pic>
      <xdr:nvPicPr>
        <xdr:cNvPr id="19" name="CheckBox7"/>
        <xdr:cNvPicPr preferRelativeResize="1">
          <a:picLocks noChangeAspect="1"/>
        </xdr:cNvPicPr>
      </xdr:nvPicPr>
      <xdr:blipFill>
        <a:blip r:embed="rId19"/>
        <a:stretch>
          <a:fillRect/>
        </a:stretch>
      </xdr:blipFill>
      <xdr:spPr>
        <a:xfrm>
          <a:off x="7753350" y="17859375"/>
          <a:ext cx="523875" cy="276225"/>
        </a:xfrm>
        <a:prstGeom prst="rect">
          <a:avLst/>
        </a:prstGeom>
        <a:noFill/>
        <a:ln w="9525" cmpd="sng">
          <a:noFill/>
        </a:ln>
      </xdr:spPr>
    </xdr:pic>
    <xdr:clientData/>
  </xdr:twoCellAnchor>
  <xdr:twoCellAnchor editAs="oneCell">
    <xdr:from>
      <xdr:col>7</xdr:col>
      <xdr:colOff>180975</xdr:colOff>
      <xdr:row>54</xdr:row>
      <xdr:rowOff>0</xdr:rowOff>
    </xdr:from>
    <xdr:to>
      <xdr:col>7</xdr:col>
      <xdr:colOff>704850</xdr:colOff>
      <xdr:row>54</xdr:row>
      <xdr:rowOff>276225</xdr:rowOff>
    </xdr:to>
    <xdr:pic>
      <xdr:nvPicPr>
        <xdr:cNvPr id="20" name="CheckBox26"/>
        <xdr:cNvPicPr preferRelativeResize="1">
          <a:picLocks noChangeAspect="1"/>
        </xdr:cNvPicPr>
      </xdr:nvPicPr>
      <xdr:blipFill>
        <a:blip r:embed="rId20"/>
        <a:stretch>
          <a:fillRect/>
        </a:stretch>
      </xdr:blipFill>
      <xdr:spPr>
        <a:xfrm>
          <a:off x="6591300" y="17859375"/>
          <a:ext cx="523875" cy="276225"/>
        </a:xfrm>
        <a:prstGeom prst="rect">
          <a:avLst/>
        </a:prstGeom>
        <a:noFill/>
        <a:ln w="9525" cmpd="sng">
          <a:noFill/>
        </a:ln>
      </xdr:spPr>
    </xdr:pic>
    <xdr:clientData/>
  </xdr:twoCellAnchor>
  <xdr:twoCellAnchor editAs="oneCell">
    <xdr:from>
      <xdr:col>7</xdr:col>
      <xdr:colOff>742950</xdr:colOff>
      <xdr:row>54</xdr:row>
      <xdr:rowOff>0</xdr:rowOff>
    </xdr:from>
    <xdr:to>
      <xdr:col>8</xdr:col>
      <xdr:colOff>390525</xdr:colOff>
      <xdr:row>54</xdr:row>
      <xdr:rowOff>285750</xdr:rowOff>
    </xdr:to>
    <xdr:pic>
      <xdr:nvPicPr>
        <xdr:cNvPr id="21" name="CheckBox27"/>
        <xdr:cNvPicPr preferRelativeResize="1">
          <a:picLocks noChangeAspect="1"/>
        </xdr:cNvPicPr>
      </xdr:nvPicPr>
      <xdr:blipFill>
        <a:blip r:embed="rId21"/>
        <a:stretch>
          <a:fillRect/>
        </a:stretch>
      </xdr:blipFill>
      <xdr:spPr>
        <a:xfrm>
          <a:off x="7153275" y="17859375"/>
          <a:ext cx="428625" cy="285750"/>
        </a:xfrm>
        <a:prstGeom prst="rect">
          <a:avLst/>
        </a:prstGeom>
        <a:noFill/>
        <a:ln w="9525" cmpd="sng">
          <a:noFill/>
        </a:ln>
      </xdr:spPr>
    </xdr:pic>
    <xdr:clientData/>
  </xdr:twoCellAnchor>
  <xdr:twoCellAnchor editAs="oneCell">
    <xdr:from>
      <xdr:col>8</xdr:col>
      <xdr:colOff>1171575</xdr:colOff>
      <xdr:row>54</xdr:row>
      <xdr:rowOff>0</xdr:rowOff>
    </xdr:from>
    <xdr:to>
      <xdr:col>8</xdr:col>
      <xdr:colOff>1838325</xdr:colOff>
      <xdr:row>54</xdr:row>
      <xdr:rowOff>257175</xdr:rowOff>
    </xdr:to>
    <xdr:pic>
      <xdr:nvPicPr>
        <xdr:cNvPr id="22" name="CheckBox16"/>
        <xdr:cNvPicPr preferRelativeResize="1">
          <a:picLocks noChangeAspect="1"/>
        </xdr:cNvPicPr>
      </xdr:nvPicPr>
      <xdr:blipFill>
        <a:blip r:embed="rId22"/>
        <a:stretch>
          <a:fillRect/>
        </a:stretch>
      </xdr:blipFill>
      <xdr:spPr>
        <a:xfrm>
          <a:off x="8362950" y="17859375"/>
          <a:ext cx="666750" cy="257175"/>
        </a:xfrm>
        <a:prstGeom prst="rect">
          <a:avLst/>
        </a:prstGeom>
        <a:noFill/>
        <a:ln w="9525" cmpd="sng">
          <a:noFill/>
        </a:ln>
      </xdr:spPr>
    </xdr:pic>
    <xdr:clientData/>
  </xdr:twoCellAnchor>
  <xdr:twoCellAnchor editAs="oneCell">
    <xdr:from>
      <xdr:col>1</xdr:col>
      <xdr:colOff>57150</xdr:colOff>
      <xdr:row>2</xdr:row>
      <xdr:rowOff>123825</xdr:rowOff>
    </xdr:from>
    <xdr:to>
      <xdr:col>1</xdr:col>
      <xdr:colOff>238125</xdr:colOff>
      <xdr:row>2</xdr:row>
      <xdr:rowOff>352425</xdr:rowOff>
    </xdr:to>
    <xdr:pic>
      <xdr:nvPicPr>
        <xdr:cNvPr id="23" name="CheckBox28"/>
        <xdr:cNvPicPr preferRelativeResize="1">
          <a:picLocks noChangeAspect="1"/>
        </xdr:cNvPicPr>
      </xdr:nvPicPr>
      <xdr:blipFill>
        <a:blip r:embed="rId23"/>
        <a:stretch>
          <a:fillRect/>
        </a:stretch>
      </xdr:blipFill>
      <xdr:spPr>
        <a:xfrm>
          <a:off x="638175" y="1143000"/>
          <a:ext cx="180975" cy="228600"/>
        </a:xfrm>
        <a:prstGeom prst="rect">
          <a:avLst/>
        </a:prstGeom>
        <a:noFill/>
        <a:ln w="9525" cmpd="sng">
          <a:noFill/>
        </a:ln>
      </xdr:spPr>
    </xdr:pic>
    <xdr:clientData/>
  </xdr:twoCellAnchor>
  <xdr:twoCellAnchor editAs="oneCell">
    <xdr:from>
      <xdr:col>5</xdr:col>
      <xdr:colOff>533400</xdr:colOff>
      <xdr:row>2</xdr:row>
      <xdr:rowOff>133350</xdr:rowOff>
    </xdr:from>
    <xdr:to>
      <xdr:col>5</xdr:col>
      <xdr:colOff>714375</xdr:colOff>
      <xdr:row>2</xdr:row>
      <xdr:rowOff>371475</xdr:rowOff>
    </xdr:to>
    <xdr:pic>
      <xdr:nvPicPr>
        <xdr:cNvPr id="24" name="CheckBox29"/>
        <xdr:cNvPicPr preferRelativeResize="1">
          <a:picLocks noChangeAspect="1"/>
        </xdr:cNvPicPr>
      </xdr:nvPicPr>
      <xdr:blipFill>
        <a:blip r:embed="rId24"/>
        <a:stretch>
          <a:fillRect/>
        </a:stretch>
      </xdr:blipFill>
      <xdr:spPr>
        <a:xfrm>
          <a:off x="5000625" y="1152525"/>
          <a:ext cx="180975" cy="238125"/>
        </a:xfrm>
        <a:prstGeom prst="rect">
          <a:avLst/>
        </a:prstGeom>
        <a:noFill/>
        <a:ln w="9525" cmpd="sng">
          <a:noFill/>
        </a:ln>
      </xdr:spPr>
    </xdr:pic>
    <xdr:clientData/>
  </xdr:twoCellAnchor>
  <xdr:twoCellAnchor editAs="oneCell">
    <xdr:from>
      <xdr:col>0</xdr:col>
      <xdr:colOff>276225</xdr:colOff>
      <xdr:row>0</xdr:row>
      <xdr:rowOff>180975</xdr:rowOff>
    </xdr:from>
    <xdr:to>
      <xdr:col>2</xdr:col>
      <xdr:colOff>1190625</xdr:colOff>
      <xdr:row>0</xdr:row>
      <xdr:rowOff>800100</xdr:rowOff>
    </xdr:to>
    <xdr:pic>
      <xdr:nvPicPr>
        <xdr:cNvPr id="25" name="Picture 28" descr="cid:image003.jpg@01D75D42.9F1B9A50"/>
        <xdr:cNvPicPr preferRelativeResize="1">
          <a:picLocks noChangeAspect="1"/>
        </xdr:cNvPicPr>
      </xdr:nvPicPr>
      <xdr:blipFill>
        <a:blip r:link="rId25"/>
        <a:stretch>
          <a:fillRect/>
        </a:stretch>
      </xdr:blipFill>
      <xdr:spPr>
        <a:xfrm>
          <a:off x="276225" y="180975"/>
          <a:ext cx="18192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0</xdr:rowOff>
    </xdr:from>
    <xdr:to>
      <xdr:col>0</xdr:col>
      <xdr:colOff>1828800</xdr:colOff>
      <xdr:row>3</xdr:row>
      <xdr:rowOff>28575</xdr:rowOff>
    </xdr:to>
    <xdr:pic>
      <xdr:nvPicPr>
        <xdr:cNvPr id="1" name="Picture 28" descr="cid:image003.jpg@01D75D42.9F1B9A50"/>
        <xdr:cNvPicPr preferRelativeResize="1">
          <a:picLocks noChangeAspect="1"/>
        </xdr:cNvPicPr>
      </xdr:nvPicPr>
      <xdr:blipFill>
        <a:blip r:link="rId1"/>
        <a:stretch>
          <a:fillRect/>
        </a:stretch>
      </xdr:blipFill>
      <xdr:spPr>
        <a:xfrm>
          <a:off x="209550" y="257175"/>
          <a:ext cx="16192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133</xdr:row>
      <xdr:rowOff>28575</xdr:rowOff>
    </xdr:from>
    <xdr:to>
      <xdr:col>27</xdr:col>
      <xdr:colOff>352425</xdr:colOff>
      <xdr:row>136</xdr:row>
      <xdr:rowOff>171450</xdr:rowOff>
    </xdr:to>
    <xdr:pic>
      <xdr:nvPicPr>
        <xdr:cNvPr id="1" name="Picture 9"/>
        <xdr:cNvPicPr preferRelativeResize="1">
          <a:picLocks noChangeAspect="1"/>
        </xdr:cNvPicPr>
      </xdr:nvPicPr>
      <xdr:blipFill>
        <a:blip r:embed="rId1"/>
        <a:stretch>
          <a:fillRect/>
        </a:stretch>
      </xdr:blipFill>
      <xdr:spPr>
        <a:xfrm>
          <a:off x="7143750" y="27679650"/>
          <a:ext cx="252412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360145.FJ\AppData\Local\Temp\notes0BDDB2\Update%20On%20STR%20And%20CTR%20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T110\MT110%20-%20NZ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gram%20Management\01_Planning\Marketing\STREAM%20DOCUMENT%20REBRANDING\OPERATIONS\TT%20FORMS\New%20folder\Cooks%20ID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ll in"/>
      <sheetName val="CTR Sheet"/>
      <sheetName val="STR Sheet"/>
      <sheetName val="Fill In STR"/>
    </sheetNames>
    <sheetDataSet>
      <sheetData sheetId="3">
        <row r="29">
          <cell r="B29" t="str">
            <v>Outward TT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MT110"/>
      <sheetName val="Swift Page"/>
      <sheetName val="CTR Sheet"/>
    </sheetNames>
    <sheetDataSet>
      <sheetData sheetId="1">
        <row r="11">
          <cell r="C11" t="str">
            <v>RAROTONGA</v>
          </cell>
          <cell r="D11" t="str">
            <v>COOK ISLANDS</v>
          </cell>
        </row>
        <row r="29">
          <cell r="B29" t="str">
            <v>WESTPAC BANKING CORPORATION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
      <sheetName val="EFTR "/>
      <sheetName val="Entries"/>
      <sheetName val="MT110"/>
    </sheetNames>
    <sheetDataSet>
      <sheetData sheetId="0">
        <row r="2">
          <cell r="J2" t="str">
            <v>Rarotonga</v>
          </cell>
        </row>
        <row r="30">
          <cell r="B30" t="str">
            <v>Remittance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633"/>
  <sheetViews>
    <sheetView tabSelected="1" view="pageBreakPreview" zoomScale="75" zoomScaleNormal="75" zoomScaleSheetLayoutView="75" zoomScalePageLayoutView="0" workbookViewId="0" topLeftCell="A1">
      <selection activeCell="K10" sqref="K10:N10"/>
    </sheetView>
  </sheetViews>
  <sheetFormatPr defaultColWidth="9.140625" defaultRowHeight="19.5" customHeight="1"/>
  <cols>
    <col min="1" max="1" width="8.7109375" style="33" customWidth="1"/>
    <col min="2" max="2" width="4.8515625" style="33" customWidth="1"/>
    <col min="3" max="3" width="22.00390625" style="33" customWidth="1"/>
    <col min="4" max="4" width="18.7109375" style="33" customWidth="1"/>
    <col min="5" max="5" width="12.7109375" style="33" customWidth="1"/>
    <col min="6" max="6" width="12.8515625" style="33" customWidth="1"/>
    <col min="7" max="7" width="16.28125" style="33" customWidth="1"/>
    <col min="8" max="8" width="11.7109375" style="33" customWidth="1"/>
    <col min="9" max="9" width="30.421875" style="33" customWidth="1"/>
    <col min="10" max="10" width="29.00390625" style="33" customWidth="1"/>
    <col min="11" max="11" width="9.28125" style="33" customWidth="1"/>
    <col min="12" max="12" width="8.8515625" style="33" customWidth="1"/>
    <col min="13" max="13" width="9.57421875" style="33" customWidth="1"/>
    <col min="14" max="14" width="25.57421875" style="33" customWidth="1"/>
    <col min="15" max="19" width="9.140625" style="32" customWidth="1"/>
    <col min="20" max="20" width="44.28125" style="32" customWidth="1"/>
    <col min="21" max="21" width="20.00390625" style="204" customWidth="1"/>
    <col min="22" max="22" width="19.00390625" style="32" customWidth="1"/>
    <col min="23" max="23" width="34.421875" style="32" customWidth="1"/>
    <col min="24" max="24" width="30.421875" style="32" customWidth="1"/>
    <col min="25" max="25" width="27.57421875" style="34" customWidth="1"/>
    <col min="26" max="26" width="9.140625" style="34" customWidth="1"/>
    <col min="27" max="27" width="23.421875" style="33" customWidth="1"/>
    <col min="28" max="28" width="11.00390625" style="33" customWidth="1"/>
    <col min="29" max="31" width="9.140625" style="33" customWidth="1"/>
    <col min="32" max="16384" width="9.140625" style="33" customWidth="1"/>
  </cols>
  <sheetData>
    <row r="1" spans="1:35" s="34" customFormat="1" ht="69.75" customHeight="1">
      <c r="A1" s="103"/>
      <c r="B1" s="104"/>
      <c r="C1" s="104"/>
      <c r="D1" s="105"/>
      <c r="E1" s="104"/>
      <c r="F1" s="104"/>
      <c r="G1" s="105"/>
      <c r="H1" s="745" t="s">
        <v>160</v>
      </c>
      <c r="I1" s="745"/>
      <c r="J1" s="745"/>
      <c r="K1" s="104"/>
      <c r="L1" s="104"/>
      <c r="M1" s="104"/>
      <c r="N1" s="106"/>
      <c r="O1" s="129"/>
      <c r="P1" s="129"/>
      <c r="Q1" s="129"/>
      <c r="R1" s="129"/>
      <c r="S1" s="129"/>
      <c r="T1" s="734" t="s">
        <v>144</v>
      </c>
      <c r="U1" s="734"/>
      <c r="V1" s="734"/>
      <c r="W1" s="734"/>
      <c r="X1" s="734"/>
      <c r="Y1" s="734"/>
      <c r="Z1" s="734"/>
      <c r="AA1" s="734"/>
      <c r="AB1" s="734"/>
      <c r="AC1" s="734"/>
      <c r="AD1" s="734"/>
      <c r="AE1" s="734"/>
      <c r="AF1" s="129"/>
      <c r="AG1" s="129"/>
      <c r="AH1" s="129"/>
      <c r="AI1" s="129"/>
    </row>
    <row r="2" spans="1:35" s="34" customFormat="1" ht="10.5" customHeight="1">
      <c r="A2" s="118"/>
      <c r="B2" s="119"/>
      <c r="C2" s="119"/>
      <c r="D2" s="117"/>
      <c r="E2" s="119"/>
      <c r="F2" s="119"/>
      <c r="G2" s="117"/>
      <c r="H2" s="120"/>
      <c r="I2" s="120"/>
      <c r="J2" s="120"/>
      <c r="K2" s="119"/>
      <c r="L2" s="119"/>
      <c r="M2" s="119"/>
      <c r="N2" s="134"/>
      <c r="O2" s="129"/>
      <c r="P2" s="129"/>
      <c r="Q2" s="129"/>
      <c r="R2" s="129"/>
      <c r="S2" s="129"/>
      <c r="T2" s="129"/>
      <c r="U2" s="41"/>
      <c r="V2" s="41"/>
      <c r="W2" s="41"/>
      <c r="X2" s="41"/>
      <c r="Y2" s="41"/>
      <c r="Z2" s="41"/>
      <c r="AA2" s="41"/>
      <c r="AB2" s="41"/>
      <c r="AC2" s="41"/>
      <c r="AD2" s="41"/>
      <c r="AE2" s="41"/>
      <c r="AF2" s="129"/>
      <c r="AG2" s="129"/>
      <c r="AH2" s="129"/>
      <c r="AI2" s="129"/>
    </row>
    <row r="3" spans="1:35" s="34" customFormat="1" ht="30.75" customHeight="1">
      <c r="A3" s="781" t="s">
        <v>457</v>
      </c>
      <c r="B3" s="785" t="s">
        <v>200</v>
      </c>
      <c r="C3" s="786"/>
      <c r="D3" s="786"/>
      <c r="E3" s="786"/>
      <c r="F3" s="786"/>
      <c r="G3" s="786"/>
      <c r="H3" s="786"/>
      <c r="I3" s="786"/>
      <c r="J3" s="834" t="s">
        <v>412</v>
      </c>
      <c r="K3" s="835"/>
      <c r="L3" s="835"/>
      <c r="M3" s="836"/>
      <c r="N3" s="107" t="s">
        <v>0</v>
      </c>
      <c r="O3" s="133"/>
      <c r="P3" s="129"/>
      <c r="Q3" s="129"/>
      <c r="R3" s="129"/>
      <c r="S3" s="129"/>
      <c r="T3" s="129"/>
      <c r="U3" s="194" t="s">
        <v>420</v>
      </c>
      <c r="V3" s="194"/>
      <c r="W3" s="194"/>
      <c r="X3" s="194"/>
      <c r="Y3" s="194"/>
      <c r="Z3" s="194"/>
      <c r="AA3" s="129"/>
      <c r="AB3" s="129"/>
      <c r="AC3" s="129"/>
      <c r="AD3" s="129"/>
      <c r="AE3" s="129"/>
      <c r="AF3" s="129"/>
      <c r="AG3" s="129"/>
      <c r="AH3" s="129"/>
      <c r="AI3" s="129"/>
    </row>
    <row r="4" spans="1:26" ht="30.75" customHeight="1">
      <c r="A4" s="782"/>
      <c r="B4" s="654" t="s">
        <v>197</v>
      </c>
      <c r="C4" s="655"/>
      <c r="D4" s="655"/>
      <c r="E4" s="655"/>
      <c r="F4" s="655"/>
      <c r="G4" s="655"/>
      <c r="H4" s="655"/>
      <c r="I4" s="655"/>
      <c r="J4" s="736" t="s">
        <v>411</v>
      </c>
      <c r="K4" s="736"/>
      <c r="L4" s="193"/>
      <c r="M4" s="193"/>
      <c r="N4" s="108"/>
      <c r="O4" s="129"/>
      <c r="P4" s="129"/>
      <c r="Q4" s="129"/>
      <c r="R4" s="129"/>
      <c r="S4" s="129"/>
      <c r="T4" s="129"/>
      <c r="U4" s="717" t="s">
        <v>115</v>
      </c>
      <c r="V4" s="718" t="s">
        <v>437</v>
      </c>
      <c r="W4" s="720" t="s">
        <v>458</v>
      </c>
      <c r="X4" s="719" t="s">
        <v>459</v>
      </c>
      <c r="Y4" s="721">
        <f ca="1">TODAY()</f>
        <v>45237</v>
      </c>
      <c r="Z4" s="41"/>
    </row>
    <row r="5" spans="1:26" ht="30.75" customHeight="1">
      <c r="A5" s="136" t="s">
        <v>22</v>
      </c>
      <c r="B5" s="746" t="s">
        <v>108</v>
      </c>
      <c r="C5" s="747"/>
      <c r="D5" s="851"/>
      <c r="E5" s="852"/>
      <c r="F5" s="852"/>
      <c r="G5" s="852"/>
      <c r="H5" s="852"/>
      <c r="I5" s="853"/>
      <c r="J5" s="57"/>
      <c r="K5" s="155"/>
      <c r="L5" s="229"/>
      <c r="M5" s="229"/>
      <c r="N5" s="156"/>
      <c r="O5" s="128"/>
      <c r="P5" s="129"/>
      <c r="Q5" s="129"/>
      <c r="R5" s="129"/>
      <c r="S5" s="129"/>
      <c r="T5" s="129"/>
      <c r="U5" s="717" t="s">
        <v>117</v>
      </c>
      <c r="V5" s="718" t="s">
        <v>447</v>
      </c>
      <c r="W5" s="720" t="s">
        <v>460</v>
      </c>
      <c r="X5" s="719" t="s">
        <v>461</v>
      </c>
      <c r="Y5" s="721">
        <f ca="1">TODAY()+1</f>
        <v>45238</v>
      </c>
      <c r="Z5" s="73" t="s">
        <v>126</v>
      </c>
    </row>
    <row r="6" spans="1:26" ht="30.75" customHeight="1">
      <c r="A6" s="137"/>
      <c r="B6" s="748"/>
      <c r="C6" s="749"/>
      <c r="D6" s="854"/>
      <c r="E6" s="855"/>
      <c r="F6" s="855"/>
      <c r="G6" s="855"/>
      <c r="H6" s="855"/>
      <c r="I6" s="856"/>
      <c r="J6" s="57"/>
      <c r="K6" s="722">
        <f ca="1">NOW()</f>
        <v>45237.45000173611</v>
      </c>
      <c r="L6" s="723"/>
      <c r="M6" s="723"/>
      <c r="N6" s="724"/>
      <c r="O6" s="128"/>
      <c r="P6" s="129"/>
      <c r="Q6" s="129"/>
      <c r="R6" s="129"/>
      <c r="S6" s="129"/>
      <c r="T6" s="129"/>
      <c r="U6" s="717" t="s">
        <v>66</v>
      </c>
      <c r="V6" s="718" t="s">
        <v>423</v>
      </c>
      <c r="W6" s="720" t="s">
        <v>452</v>
      </c>
      <c r="X6" s="719" t="s">
        <v>462</v>
      </c>
      <c r="Y6" s="721">
        <f ca="1">TODAY()+2</f>
        <v>45239</v>
      </c>
      <c r="Z6" s="73" t="s">
        <v>128</v>
      </c>
    </row>
    <row r="7" spans="1:26" ht="30.75" customHeight="1">
      <c r="A7" s="137"/>
      <c r="B7" s="753" t="s">
        <v>69</v>
      </c>
      <c r="C7" s="754"/>
      <c r="D7" s="675"/>
      <c r="E7" s="676"/>
      <c r="F7" s="674"/>
      <c r="G7" s="674"/>
      <c r="H7" s="850"/>
      <c r="I7" s="850"/>
      <c r="J7" s="57"/>
      <c r="K7" s="860"/>
      <c r="L7" s="861"/>
      <c r="M7" s="861"/>
      <c r="N7" s="862"/>
      <c r="O7" s="128"/>
      <c r="P7" s="129"/>
      <c r="Q7" s="129"/>
      <c r="R7" s="129"/>
      <c r="S7" s="129"/>
      <c r="T7" s="129"/>
      <c r="U7" s="717" t="s">
        <v>463</v>
      </c>
      <c r="V7" s="718" t="s">
        <v>438</v>
      </c>
      <c r="W7" s="720" t="s">
        <v>439</v>
      </c>
      <c r="X7" s="719" t="s">
        <v>464</v>
      </c>
      <c r="Y7" s="721">
        <f ca="1">TODAY()+3</f>
        <v>45240</v>
      </c>
      <c r="Z7" s="73" t="s">
        <v>129</v>
      </c>
    </row>
    <row r="8" spans="1:26" ht="30.75" customHeight="1">
      <c r="A8" s="137"/>
      <c r="B8" s="753" t="s">
        <v>2</v>
      </c>
      <c r="C8" s="754"/>
      <c r="D8" s="783"/>
      <c r="E8" s="784"/>
      <c r="F8" s="784"/>
      <c r="G8" s="784"/>
      <c r="H8" s="784"/>
      <c r="I8" s="784"/>
      <c r="J8" s="58" t="s">
        <v>199</v>
      </c>
      <c r="K8" s="834"/>
      <c r="L8" s="835"/>
      <c r="M8" s="835"/>
      <c r="N8" s="836"/>
      <c r="O8" s="128"/>
      <c r="P8" s="129"/>
      <c r="Q8" s="129"/>
      <c r="R8" s="129"/>
      <c r="S8" s="129"/>
      <c r="T8" s="129"/>
      <c r="U8" s="717" t="s">
        <v>465</v>
      </c>
      <c r="V8" s="718" t="s">
        <v>440</v>
      </c>
      <c r="W8" s="720" t="s">
        <v>466</v>
      </c>
      <c r="X8" s="719" t="s">
        <v>467</v>
      </c>
      <c r="Y8" s="197"/>
      <c r="Z8" s="48"/>
    </row>
    <row r="9" spans="1:26" ht="30.75" customHeight="1">
      <c r="A9" s="137"/>
      <c r="B9" s="753" t="s">
        <v>167</v>
      </c>
      <c r="C9" s="754"/>
      <c r="D9" s="750"/>
      <c r="E9" s="751"/>
      <c r="F9" s="751"/>
      <c r="G9" s="751"/>
      <c r="H9" s="751"/>
      <c r="I9" s="752"/>
      <c r="J9" s="58" t="s">
        <v>3</v>
      </c>
      <c r="K9" s="725"/>
      <c r="L9" s="726"/>
      <c r="M9" s="726"/>
      <c r="N9" s="727"/>
      <c r="O9" s="128"/>
      <c r="P9" s="129"/>
      <c r="Q9" s="129"/>
      <c r="R9" s="129"/>
      <c r="S9" s="129"/>
      <c r="T9" s="129"/>
      <c r="U9" s="717" t="s">
        <v>468</v>
      </c>
      <c r="V9" s="718" t="s">
        <v>469</v>
      </c>
      <c r="W9" s="720" t="s">
        <v>470</v>
      </c>
      <c r="X9" s="719" t="s">
        <v>471</v>
      </c>
      <c r="Y9" s="197"/>
      <c r="Z9" s="48" t="s">
        <v>182</v>
      </c>
    </row>
    <row r="10" spans="1:26" ht="30.75" customHeight="1">
      <c r="A10" s="138" t="s">
        <v>23</v>
      </c>
      <c r="B10" s="171" t="s">
        <v>168</v>
      </c>
      <c r="C10" s="172"/>
      <c r="D10" s="818"/>
      <c r="E10" s="819"/>
      <c r="F10" s="819"/>
      <c r="G10" s="819"/>
      <c r="H10" s="819"/>
      <c r="I10" s="757"/>
      <c r="J10" s="58" t="s">
        <v>4</v>
      </c>
      <c r="K10" s="740"/>
      <c r="L10" s="741"/>
      <c r="M10" s="741"/>
      <c r="N10" s="742"/>
      <c r="O10" s="128"/>
      <c r="P10" s="129"/>
      <c r="Q10" s="129"/>
      <c r="R10" s="129"/>
      <c r="S10" s="129"/>
      <c r="T10" s="129"/>
      <c r="U10" s="717" t="s">
        <v>472</v>
      </c>
      <c r="V10" s="718" t="s">
        <v>440</v>
      </c>
      <c r="W10" s="720" t="s">
        <v>473</v>
      </c>
      <c r="X10" s="719" t="s">
        <v>474</v>
      </c>
      <c r="Y10" s="196"/>
      <c r="Z10" s="48" t="s">
        <v>183</v>
      </c>
    </row>
    <row r="11" spans="1:26" ht="30.75" customHeight="1">
      <c r="A11" s="137"/>
      <c r="B11" s="173" t="s">
        <v>70</v>
      </c>
      <c r="C11" s="174"/>
      <c r="D11" s="731"/>
      <c r="E11" s="732"/>
      <c r="F11" s="732"/>
      <c r="G11" s="732"/>
      <c r="H11" s="732"/>
      <c r="I11" s="733"/>
      <c r="J11" s="58" t="s">
        <v>5</v>
      </c>
      <c r="K11" s="737"/>
      <c r="L11" s="738"/>
      <c r="M11" s="738"/>
      <c r="N11" s="739"/>
      <c r="O11" s="128"/>
      <c r="P11" s="129"/>
      <c r="Q11" s="129"/>
      <c r="R11" s="129"/>
      <c r="S11" s="129"/>
      <c r="T11" s="129"/>
      <c r="U11" s="717" t="s">
        <v>475</v>
      </c>
      <c r="V11" s="718" t="s">
        <v>442</v>
      </c>
      <c r="W11" s="720" t="s">
        <v>476</v>
      </c>
      <c r="X11" s="719" t="s">
        <v>477</v>
      </c>
      <c r="Y11" s="196"/>
      <c r="Z11" s="48" t="s">
        <v>427</v>
      </c>
    </row>
    <row r="12" spans="1:26" ht="30.75" customHeight="1">
      <c r="A12" s="137"/>
      <c r="B12" s="175" t="s">
        <v>9</v>
      </c>
      <c r="C12" s="176"/>
      <c r="D12" s="758"/>
      <c r="E12" s="759"/>
      <c r="F12" s="759"/>
      <c r="G12" s="759"/>
      <c r="H12" s="759"/>
      <c r="I12" s="760"/>
      <c r="J12" s="58" t="s">
        <v>6</v>
      </c>
      <c r="K12" s="857"/>
      <c r="L12" s="858"/>
      <c r="M12" s="858"/>
      <c r="N12" s="859"/>
      <c r="O12" s="128"/>
      <c r="P12" s="129"/>
      <c r="Q12" s="129"/>
      <c r="R12" s="129"/>
      <c r="S12" s="129"/>
      <c r="T12" s="129"/>
      <c r="U12" s="717" t="s">
        <v>116</v>
      </c>
      <c r="V12" s="718" t="s">
        <v>421</v>
      </c>
      <c r="W12" s="720" t="s">
        <v>443</v>
      </c>
      <c r="X12" s="719" t="s">
        <v>478</v>
      </c>
      <c r="Y12" s="197"/>
      <c r="Z12" s="48"/>
    </row>
    <row r="13" spans="1:26" ht="30.75" customHeight="1">
      <c r="A13" s="137"/>
      <c r="B13" s="167" t="s">
        <v>515</v>
      </c>
      <c r="C13" s="168"/>
      <c r="D13" s="792"/>
      <c r="E13" s="793"/>
      <c r="F13" s="794"/>
      <c r="G13" s="677" t="s">
        <v>165</v>
      </c>
      <c r="H13" s="832"/>
      <c r="I13" s="833"/>
      <c r="J13" s="58" t="s">
        <v>7</v>
      </c>
      <c r="K13" s="737" t="e">
        <f>K11/K12</f>
        <v>#DIV/0!</v>
      </c>
      <c r="L13" s="738"/>
      <c r="M13" s="738"/>
      <c r="N13" s="739"/>
      <c r="O13" s="128"/>
      <c r="P13" s="129"/>
      <c r="Q13" s="129"/>
      <c r="R13" s="129"/>
      <c r="S13" s="129"/>
      <c r="T13" s="129"/>
      <c r="U13" s="717" t="s">
        <v>479</v>
      </c>
      <c r="V13" s="718" t="s">
        <v>442</v>
      </c>
      <c r="W13" s="720" t="s">
        <v>480</v>
      </c>
      <c r="X13" s="719" t="s">
        <v>481</v>
      </c>
      <c r="Y13" s="197"/>
      <c r="Z13" s="230" t="s">
        <v>188</v>
      </c>
    </row>
    <row r="14" spans="1:26" ht="30.75" customHeight="1">
      <c r="A14" s="137"/>
      <c r="B14" s="169" t="s">
        <v>71</v>
      </c>
      <c r="C14" s="170"/>
      <c r="D14" s="843"/>
      <c r="E14" s="844"/>
      <c r="F14" s="844"/>
      <c r="G14" s="844"/>
      <c r="H14" s="845"/>
      <c r="I14" s="846"/>
      <c r="J14" s="58" t="s">
        <v>428</v>
      </c>
      <c r="K14" s="737"/>
      <c r="L14" s="738"/>
      <c r="M14" s="738"/>
      <c r="N14" s="739"/>
      <c r="O14" s="128"/>
      <c r="P14" s="129"/>
      <c r="Q14" s="129"/>
      <c r="R14" s="129"/>
      <c r="S14" s="129"/>
      <c r="T14" s="129"/>
      <c r="U14" s="717" t="s">
        <v>482</v>
      </c>
      <c r="V14" s="718" t="s">
        <v>441</v>
      </c>
      <c r="W14" s="720" t="s">
        <v>483</v>
      </c>
      <c r="X14" s="719" t="s">
        <v>484</v>
      </c>
      <c r="Y14" s="41"/>
      <c r="Z14" s="231" t="s">
        <v>189</v>
      </c>
    </row>
    <row r="15" spans="1:26" ht="30.75" customHeight="1">
      <c r="A15" s="137"/>
      <c r="B15" s="171" t="s">
        <v>10</v>
      </c>
      <c r="C15" s="172"/>
      <c r="D15" s="795"/>
      <c r="E15" s="796"/>
      <c r="F15" s="796"/>
      <c r="G15" s="797"/>
      <c r="H15" s="847"/>
      <c r="I15" s="848"/>
      <c r="J15" s="55" t="s">
        <v>125</v>
      </c>
      <c r="K15" s="865"/>
      <c r="L15" s="738"/>
      <c r="M15" s="738"/>
      <c r="N15" s="739"/>
      <c r="O15" s="128"/>
      <c r="P15" s="129"/>
      <c r="Q15" s="129"/>
      <c r="R15" s="129"/>
      <c r="S15" s="129"/>
      <c r="T15" s="129"/>
      <c r="U15" s="717" t="s">
        <v>485</v>
      </c>
      <c r="V15" s="718" t="s">
        <v>444</v>
      </c>
      <c r="W15" s="720" t="s">
        <v>486</v>
      </c>
      <c r="X15" s="719" t="s">
        <v>487</v>
      </c>
      <c r="Y15" s="198"/>
      <c r="Z15" s="232" t="s">
        <v>190</v>
      </c>
    </row>
    <row r="16" spans="1:26" ht="30.75" customHeight="1">
      <c r="A16" s="139"/>
      <c r="B16" s="171" t="s">
        <v>166</v>
      </c>
      <c r="C16" s="172"/>
      <c r="D16" s="788"/>
      <c r="E16" s="789"/>
      <c r="F16" s="789"/>
      <c r="G16" s="789"/>
      <c r="H16" s="732"/>
      <c r="I16" s="733"/>
      <c r="J16" s="55" t="s">
        <v>8</v>
      </c>
      <c r="K16" s="826" t="e">
        <f>K13+K14+K15</f>
        <v>#DIV/0!</v>
      </c>
      <c r="L16" s="827"/>
      <c r="M16" s="827"/>
      <c r="N16" s="828"/>
      <c r="O16" s="128"/>
      <c r="P16" s="129"/>
      <c r="Q16" s="129"/>
      <c r="R16" s="129"/>
      <c r="S16" s="129"/>
      <c r="T16" s="129"/>
      <c r="U16" s="717" t="s">
        <v>488</v>
      </c>
      <c r="V16" s="718" t="s">
        <v>445</v>
      </c>
      <c r="W16" s="720" t="s">
        <v>446</v>
      </c>
      <c r="X16" s="719" t="s">
        <v>489</v>
      </c>
      <c r="Y16" s="198"/>
      <c r="Z16" s="232" t="s">
        <v>191</v>
      </c>
    </row>
    <row r="17" spans="1:26" ht="37.5" customHeight="1">
      <c r="A17" s="139"/>
      <c r="B17" s="761" t="s">
        <v>72</v>
      </c>
      <c r="C17" s="762"/>
      <c r="D17" s="762"/>
      <c r="E17" s="762"/>
      <c r="F17" s="762"/>
      <c r="G17" s="762"/>
      <c r="H17" s="762"/>
      <c r="I17" s="763"/>
      <c r="J17" s="225" t="s">
        <v>143</v>
      </c>
      <c r="K17" s="837"/>
      <c r="L17" s="838"/>
      <c r="M17" s="839"/>
      <c r="N17" s="154"/>
      <c r="O17" s="128"/>
      <c r="P17" s="129"/>
      <c r="Q17" s="129"/>
      <c r="R17" s="129"/>
      <c r="S17" s="129"/>
      <c r="T17" s="129"/>
      <c r="U17" s="717" t="s">
        <v>490</v>
      </c>
      <c r="V17" s="718" t="s">
        <v>440</v>
      </c>
      <c r="W17" s="720" t="s">
        <v>491</v>
      </c>
      <c r="X17" s="719" t="s">
        <v>492</v>
      </c>
      <c r="Y17" s="198"/>
      <c r="Z17" s="232"/>
    </row>
    <row r="18" spans="1:26" ht="30.75" customHeight="1">
      <c r="A18" s="140" t="s">
        <v>68</v>
      </c>
      <c r="B18" s="755" t="s">
        <v>11</v>
      </c>
      <c r="C18" s="756"/>
      <c r="D18" s="849"/>
      <c r="E18" s="768"/>
      <c r="F18" s="768"/>
      <c r="G18" s="56" t="s">
        <v>17</v>
      </c>
      <c r="H18" s="790"/>
      <c r="I18" s="791"/>
      <c r="J18" s="223" t="s">
        <v>185</v>
      </c>
      <c r="K18" s="840"/>
      <c r="L18" s="841"/>
      <c r="M18" s="842"/>
      <c r="N18" s="224" t="s">
        <v>183</v>
      </c>
      <c r="O18" s="128"/>
      <c r="P18" s="129"/>
      <c r="Q18" s="129"/>
      <c r="R18" s="129"/>
      <c r="S18" s="129"/>
      <c r="T18" s="129"/>
      <c r="U18" s="717" t="s">
        <v>132</v>
      </c>
      <c r="V18" s="718" t="s">
        <v>425</v>
      </c>
      <c r="W18" s="720" t="s">
        <v>493</v>
      </c>
      <c r="X18" s="719" t="s">
        <v>494</v>
      </c>
      <c r="Y18" s="198"/>
      <c r="Z18" s="199"/>
    </row>
    <row r="19" spans="1:26" ht="30.75" customHeight="1">
      <c r="A19" s="138" t="s">
        <v>24</v>
      </c>
      <c r="B19" s="753" t="s">
        <v>12</v>
      </c>
      <c r="C19" s="754"/>
      <c r="D19" s="757"/>
      <c r="E19" s="743"/>
      <c r="F19" s="743"/>
      <c r="G19" s="743"/>
      <c r="H19" s="743"/>
      <c r="I19" s="744"/>
      <c r="J19" s="223" t="s">
        <v>186</v>
      </c>
      <c r="K19" s="735"/>
      <c r="L19" s="735"/>
      <c r="M19" s="735"/>
      <c r="N19" s="735"/>
      <c r="O19" s="128"/>
      <c r="P19" s="129"/>
      <c r="Q19" s="129"/>
      <c r="R19" s="129"/>
      <c r="S19" s="129"/>
      <c r="T19" s="129"/>
      <c r="U19" s="717" t="s">
        <v>495</v>
      </c>
      <c r="V19" s="718" t="s">
        <v>448</v>
      </c>
      <c r="W19" s="720" t="s">
        <v>496</v>
      </c>
      <c r="X19" s="719" t="s">
        <v>497</v>
      </c>
      <c r="Y19" s="198"/>
      <c r="Z19" s="199" t="s">
        <v>193</v>
      </c>
    </row>
    <row r="20" spans="1:26" ht="34.5" customHeight="1">
      <c r="A20" s="140" t="s">
        <v>73</v>
      </c>
      <c r="B20" s="135" t="s">
        <v>13</v>
      </c>
      <c r="C20" s="59"/>
      <c r="D20" s="818"/>
      <c r="E20" s="819"/>
      <c r="F20" s="757"/>
      <c r="G20" s="743"/>
      <c r="H20" s="743"/>
      <c r="I20" s="744"/>
      <c r="J20" s="223" t="s">
        <v>187</v>
      </c>
      <c r="K20" s="787"/>
      <c r="L20" s="787"/>
      <c r="M20" s="787"/>
      <c r="N20" s="787"/>
      <c r="O20" s="128"/>
      <c r="P20" s="129"/>
      <c r="Q20" s="129"/>
      <c r="R20" s="129"/>
      <c r="S20" s="129"/>
      <c r="T20" s="129"/>
      <c r="U20" s="717" t="s">
        <v>119</v>
      </c>
      <c r="V20" s="718" t="s">
        <v>424</v>
      </c>
      <c r="W20" s="720" t="s">
        <v>498</v>
      </c>
      <c r="X20" s="719" t="s">
        <v>499</v>
      </c>
      <c r="Y20" s="195"/>
      <c r="Z20" s="200" t="s">
        <v>192</v>
      </c>
    </row>
    <row r="21" spans="1:26" ht="30.75" customHeight="1">
      <c r="A21" s="140"/>
      <c r="B21" s="135" t="s">
        <v>113</v>
      </c>
      <c r="C21" s="60"/>
      <c r="D21" s="757"/>
      <c r="E21" s="743"/>
      <c r="F21" s="743"/>
      <c r="G21" s="743"/>
      <c r="H21" s="743"/>
      <c r="I21" s="744"/>
      <c r="J21" s="715" t="s">
        <v>430</v>
      </c>
      <c r="K21" s="863"/>
      <c r="L21" s="863"/>
      <c r="M21" s="863"/>
      <c r="N21" s="864"/>
      <c r="O21" s="128"/>
      <c r="P21" s="129"/>
      <c r="Q21" s="129"/>
      <c r="R21" s="129"/>
      <c r="S21" s="129"/>
      <c r="T21" s="129"/>
      <c r="U21" s="717" t="s">
        <v>500</v>
      </c>
      <c r="V21" s="718" t="s">
        <v>440</v>
      </c>
      <c r="W21" s="720" t="s">
        <v>501</v>
      </c>
      <c r="X21" s="719" t="s">
        <v>502</v>
      </c>
      <c r="Y21" s="195"/>
      <c r="Z21" s="199"/>
    </row>
    <row r="22" spans="1:26" ht="30.75" customHeight="1">
      <c r="A22" s="140"/>
      <c r="B22" s="804" t="s">
        <v>122</v>
      </c>
      <c r="C22" s="805"/>
      <c r="D22" s="757"/>
      <c r="E22" s="743"/>
      <c r="F22" s="743"/>
      <c r="G22" s="743"/>
      <c r="H22" s="743"/>
      <c r="I22" s="744"/>
      <c r="J22" s="716" t="s">
        <v>436</v>
      </c>
      <c r="K22" s="728"/>
      <c r="L22" s="729"/>
      <c r="M22" s="729"/>
      <c r="N22" s="730"/>
      <c r="O22" s="128"/>
      <c r="P22" s="129"/>
      <c r="Q22" s="129"/>
      <c r="R22" s="129"/>
      <c r="S22" s="129"/>
      <c r="T22" s="129"/>
      <c r="U22" s="717" t="s">
        <v>503</v>
      </c>
      <c r="V22" s="718" t="s">
        <v>449</v>
      </c>
      <c r="W22" s="720" t="s">
        <v>504</v>
      </c>
      <c r="X22" s="719" t="s">
        <v>505</v>
      </c>
      <c r="Y22" s="195"/>
      <c r="Z22" s="199"/>
    </row>
    <row r="23" spans="1:26" ht="30.75" customHeight="1">
      <c r="A23" s="137"/>
      <c r="B23" s="753"/>
      <c r="C23" s="754"/>
      <c r="D23" s="757"/>
      <c r="E23" s="743"/>
      <c r="F23" s="743"/>
      <c r="G23" s="743"/>
      <c r="H23" s="743"/>
      <c r="I23" s="744"/>
      <c r="J23" s="716" t="s">
        <v>431</v>
      </c>
      <c r="K23" s="866"/>
      <c r="L23" s="867"/>
      <c r="M23" s="867"/>
      <c r="N23" s="868"/>
      <c r="O23" s="128"/>
      <c r="P23" s="129"/>
      <c r="Q23" s="129"/>
      <c r="R23" s="129"/>
      <c r="S23" s="129"/>
      <c r="T23" s="129"/>
      <c r="U23" s="717" t="s">
        <v>506</v>
      </c>
      <c r="V23" s="718" t="s">
        <v>450</v>
      </c>
      <c r="W23" s="720" t="s">
        <v>507</v>
      </c>
      <c r="X23" s="719" t="s">
        <v>508</v>
      </c>
      <c r="Y23" s="195"/>
      <c r="Z23" s="199"/>
    </row>
    <row r="24" spans="1:26" ht="30.75" customHeight="1">
      <c r="A24" s="137"/>
      <c r="B24" s="753" t="s">
        <v>30</v>
      </c>
      <c r="C24" s="754"/>
      <c r="D24" s="818"/>
      <c r="E24" s="819"/>
      <c r="F24" s="819"/>
      <c r="G24" s="819"/>
      <c r="H24" s="819"/>
      <c r="I24" s="819"/>
      <c r="J24" s="819"/>
      <c r="K24" s="819"/>
      <c r="L24" s="819"/>
      <c r="M24" s="819"/>
      <c r="N24" s="825"/>
      <c r="O24" s="128"/>
      <c r="P24" s="129"/>
      <c r="Q24" s="129"/>
      <c r="R24" s="129"/>
      <c r="S24" s="129"/>
      <c r="T24" s="129"/>
      <c r="U24" s="717" t="s">
        <v>118</v>
      </c>
      <c r="V24" s="718" t="s">
        <v>422</v>
      </c>
      <c r="W24" s="720" t="s">
        <v>451</v>
      </c>
      <c r="X24" s="719" t="s">
        <v>509</v>
      </c>
      <c r="Y24" s="41"/>
      <c r="Z24" s="41"/>
    </row>
    <row r="25" spans="1:26" ht="30.75" customHeight="1">
      <c r="A25" s="138" t="s">
        <v>25</v>
      </c>
      <c r="B25" s="804" t="s">
        <v>121</v>
      </c>
      <c r="C25" s="805"/>
      <c r="D25" s="798"/>
      <c r="E25" s="799"/>
      <c r="F25" s="799"/>
      <c r="G25" s="799"/>
      <c r="H25" s="799"/>
      <c r="I25" s="799"/>
      <c r="J25" s="799"/>
      <c r="K25" s="799"/>
      <c r="L25" s="800"/>
      <c r="M25" s="800"/>
      <c r="N25" s="801"/>
      <c r="O25" s="128"/>
      <c r="P25" s="129"/>
      <c r="Q25" s="129"/>
      <c r="R25" s="129"/>
      <c r="S25" s="129"/>
      <c r="T25" s="129"/>
      <c r="U25" s="717" t="s">
        <v>120</v>
      </c>
      <c r="V25" s="718" t="s">
        <v>426</v>
      </c>
      <c r="W25" s="720" t="s">
        <v>453</v>
      </c>
      <c r="X25" s="719" t="s">
        <v>510</v>
      </c>
      <c r="Y25" s="41"/>
      <c r="Z25" s="41"/>
    </row>
    <row r="26" spans="1:26" ht="30.75" customHeight="1">
      <c r="A26" s="138" t="s">
        <v>26</v>
      </c>
      <c r="B26" s="753" t="s">
        <v>14</v>
      </c>
      <c r="C26" s="754"/>
      <c r="D26" s="798"/>
      <c r="E26" s="799"/>
      <c r="F26" s="799"/>
      <c r="G26" s="799"/>
      <c r="H26" s="799"/>
      <c r="I26" s="799"/>
      <c r="J26" s="799"/>
      <c r="K26" s="799"/>
      <c r="L26" s="800"/>
      <c r="M26" s="800"/>
      <c r="N26" s="801"/>
      <c r="O26" s="128"/>
      <c r="P26" s="129"/>
      <c r="Q26" s="129"/>
      <c r="R26" s="129"/>
      <c r="S26" s="129"/>
      <c r="T26" s="129"/>
      <c r="U26" s="717" t="s">
        <v>511</v>
      </c>
      <c r="V26" s="718" t="s">
        <v>454</v>
      </c>
      <c r="W26" s="720" t="s">
        <v>455</v>
      </c>
      <c r="X26" s="719" t="s">
        <v>512</v>
      </c>
      <c r="Y26" s="41"/>
      <c r="Z26" s="41"/>
    </row>
    <row r="27" spans="1:26" ht="30.75" customHeight="1">
      <c r="A27" s="137"/>
      <c r="B27" s="753" t="s">
        <v>74</v>
      </c>
      <c r="C27" s="754"/>
      <c r="D27" s="806"/>
      <c r="E27" s="743"/>
      <c r="F27" s="743"/>
      <c r="G27" s="743"/>
      <c r="H27" s="743"/>
      <c r="I27" s="743"/>
      <c r="J27" s="743"/>
      <c r="K27" s="743"/>
      <c r="L27" s="744"/>
      <c r="M27" s="744"/>
      <c r="N27" s="769"/>
      <c r="O27" s="128"/>
      <c r="P27" s="129"/>
      <c r="Q27" s="129"/>
      <c r="R27" s="129"/>
      <c r="S27" s="129"/>
      <c r="T27" s="129"/>
      <c r="U27" s="717" t="s">
        <v>513</v>
      </c>
      <c r="V27" s="718" t="s">
        <v>440</v>
      </c>
      <c r="W27" s="720" t="s">
        <v>456</v>
      </c>
      <c r="X27" s="719" t="s">
        <v>514</v>
      </c>
      <c r="Y27" s="41"/>
      <c r="Z27" s="41"/>
    </row>
    <row r="28" spans="1:26" ht="30.75" customHeight="1">
      <c r="A28" s="137"/>
      <c r="B28" s="804" t="s">
        <v>114</v>
      </c>
      <c r="C28" s="805"/>
      <c r="D28" s="820"/>
      <c r="E28" s="784"/>
      <c r="F28" s="784"/>
      <c r="G28" s="784"/>
      <c r="H28" s="784"/>
      <c r="I28" s="784"/>
      <c r="J28" s="784"/>
      <c r="K28" s="784"/>
      <c r="L28" s="809"/>
      <c r="M28" s="809"/>
      <c r="N28" s="810"/>
      <c r="O28" s="128"/>
      <c r="P28" s="129"/>
      <c r="Q28" s="129"/>
      <c r="R28" s="129"/>
      <c r="S28" s="129"/>
      <c r="T28" s="129"/>
      <c r="U28" s="129"/>
      <c r="V28" s="129"/>
      <c r="W28" s="129"/>
      <c r="X28" s="129"/>
      <c r="Y28" s="129"/>
      <c r="Z28" s="33"/>
    </row>
    <row r="29" spans="1:26" ht="30.75" customHeight="1">
      <c r="A29" s="137"/>
      <c r="B29" s="804"/>
      <c r="C29" s="805"/>
      <c r="D29" s="731"/>
      <c r="E29" s="732"/>
      <c r="F29" s="732"/>
      <c r="G29" s="732"/>
      <c r="H29" s="732"/>
      <c r="I29" s="732"/>
      <c r="J29" s="732"/>
      <c r="K29" s="732"/>
      <c r="L29" s="732"/>
      <c r="M29" s="732"/>
      <c r="N29" s="774"/>
      <c r="O29" s="128"/>
      <c r="P29" s="129"/>
      <c r="Q29" s="129"/>
      <c r="R29" s="129"/>
      <c r="S29" s="129"/>
      <c r="T29" s="129"/>
      <c r="U29" s="129"/>
      <c r="V29" s="129"/>
      <c r="W29" s="129"/>
      <c r="X29" s="129"/>
      <c r="Y29" s="129"/>
      <c r="Z29" s="33"/>
    </row>
    <row r="30" spans="1:26" ht="30.75" customHeight="1">
      <c r="A30" s="138" t="s">
        <v>27</v>
      </c>
      <c r="B30" s="753" t="s">
        <v>15</v>
      </c>
      <c r="C30" s="754"/>
      <c r="D30" s="807"/>
      <c r="E30" s="808"/>
      <c r="F30" s="784"/>
      <c r="G30" s="784"/>
      <c r="H30" s="784"/>
      <c r="I30" s="784"/>
      <c r="J30" s="784"/>
      <c r="K30" s="784"/>
      <c r="L30" s="809"/>
      <c r="M30" s="809"/>
      <c r="N30" s="810"/>
      <c r="O30" s="128"/>
      <c r="P30" s="129"/>
      <c r="Q30" s="129"/>
      <c r="R30" s="129"/>
      <c r="S30" s="129"/>
      <c r="T30" s="129"/>
      <c r="U30" s="129"/>
      <c r="V30" s="129"/>
      <c r="W30" s="129"/>
      <c r="X30" s="129"/>
      <c r="Y30" s="129"/>
      <c r="Z30" s="33"/>
    </row>
    <row r="31" spans="1:26" ht="30.75" customHeight="1">
      <c r="A31" s="138" t="s">
        <v>28</v>
      </c>
      <c r="B31" s="753" t="s">
        <v>21</v>
      </c>
      <c r="C31" s="754"/>
      <c r="D31" s="772"/>
      <c r="E31" s="773"/>
      <c r="F31" s="731"/>
      <c r="G31" s="732"/>
      <c r="H31" s="732"/>
      <c r="I31" s="732"/>
      <c r="J31" s="732"/>
      <c r="K31" s="732"/>
      <c r="L31" s="732"/>
      <c r="M31" s="732"/>
      <c r="N31" s="774"/>
      <c r="O31" s="128"/>
      <c r="P31" s="129"/>
      <c r="Q31" s="129"/>
      <c r="R31" s="129"/>
      <c r="S31" s="129"/>
      <c r="T31" s="129"/>
      <c r="U31" s="129"/>
      <c r="V31" s="129"/>
      <c r="W31" s="129"/>
      <c r="X31" s="129"/>
      <c r="Y31" s="129"/>
      <c r="Z31" s="33"/>
    </row>
    <row r="32" spans="1:26" ht="30.75" customHeight="1">
      <c r="A32" s="141" t="s">
        <v>29</v>
      </c>
      <c r="B32" s="778" t="s">
        <v>16</v>
      </c>
      <c r="C32" s="779"/>
      <c r="D32" s="767"/>
      <c r="E32" s="768"/>
      <c r="F32" s="743"/>
      <c r="G32" s="743"/>
      <c r="H32" s="743"/>
      <c r="I32" s="743"/>
      <c r="J32" s="743"/>
      <c r="K32" s="743"/>
      <c r="L32" s="744"/>
      <c r="M32" s="744"/>
      <c r="N32" s="769"/>
      <c r="O32" s="128"/>
      <c r="P32" s="129"/>
      <c r="Q32" s="129"/>
      <c r="R32" s="129"/>
      <c r="S32" s="129"/>
      <c r="T32" s="129"/>
      <c r="U32" s="129"/>
      <c r="V32" s="129"/>
      <c r="W32" s="129"/>
      <c r="X32" s="129"/>
      <c r="Y32" s="129"/>
      <c r="Z32" s="33"/>
    </row>
    <row r="33" spans="1:26" ht="30" customHeight="1">
      <c r="A33" s="813" t="s">
        <v>112</v>
      </c>
      <c r="B33" s="814"/>
      <c r="C33" s="814"/>
      <c r="D33" s="815"/>
      <c r="E33" s="815"/>
      <c r="F33" s="815"/>
      <c r="G33" s="815"/>
      <c r="H33" s="815"/>
      <c r="I33" s="815"/>
      <c r="J33" s="815"/>
      <c r="K33" s="815"/>
      <c r="L33" s="816"/>
      <c r="M33" s="816"/>
      <c r="N33" s="817"/>
      <c r="O33" s="128"/>
      <c r="P33" s="129"/>
      <c r="Q33" s="129"/>
      <c r="R33" s="129"/>
      <c r="S33" s="129"/>
      <c r="T33" s="129"/>
      <c r="U33" s="129"/>
      <c r="V33" s="129"/>
      <c r="W33" s="129"/>
      <c r="X33" s="129"/>
      <c r="Y33" s="129"/>
      <c r="Z33" s="33"/>
    </row>
    <row r="34" spans="1:26" ht="15" customHeight="1">
      <c r="A34" s="109" t="s">
        <v>19</v>
      </c>
      <c r="B34" s="110"/>
      <c r="C34" s="111"/>
      <c r="D34" s="111"/>
      <c r="E34" s="111"/>
      <c r="F34" s="111"/>
      <c r="G34" s="111"/>
      <c r="H34" s="112"/>
      <c r="I34" s="112"/>
      <c r="J34" s="112"/>
      <c r="K34" s="112"/>
      <c r="L34" s="112"/>
      <c r="M34" s="112"/>
      <c r="N34" s="113"/>
      <c r="O34" s="128"/>
      <c r="P34" s="129"/>
      <c r="Q34" s="129"/>
      <c r="R34" s="129"/>
      <c r="S34" s="129"/>
      <c r="T34" s="129"/>
      <c r="U34" s="129"/>
      <c r="V34" s="129"/>
      <c r="W34" s="129"/>
      <c r="X34" s="129"/>
      <c r="Y34" s="129"/>
      <c r="Z34" s="33"/>
    </row>
    <row r="35" spans="1:26" ht="15" customHeight="1">
      <c r="A35" s="114"/>
      <c r="B35" s="177">
        <v>1</v>
      </c>
      <c r="C35" s="178" t="s">
        <v>76</v>
      </c>
      <c r="D35" s="50"/>
      <c r="E35" s="50"/>
      <c r="F35" s="50"/>
      <c r="G35" s="50"/>
      <c r="H35" s="51"/>
      <c r="I35" s="51"/>
      <c r="J35" s="51"/>
      <c r="K35" s="51"/>
      <c r="L35" s="51"/>
      <c r="M35" s="51"/>
      <c r="N35" s="115"/>
      <c r="O35" s="128"/>
      <c r="P35" s="129"/>
      <c r="Q35" s="129"/>
      <c r="R35" s="129"/>
      <c r="S35" s="129"/>
      <c r="T35" s="129"/>
      <c r="U35" s="129"/>
      <c r="V35" s="129"/>
      <c r="W35" s="129"/>
      <c r="X35" s="129"/>
      <c r="Y35" s="129"/>
      <c r="Z35" s="33"/>
    </row>
    <row r="36" spans="1:26" ht="15" customHeight="1">
      <c r="A36" s="114"/>
      <c r="B36" s="177">
        <v>2</v>
      </c>
      <c r="C36" s="178" t="s">
        <v>408</v>
      </c>
      <c r="D36" s="50"/>
      <c r="E36" s="50"/>
      <c r="F36" s="50"/>
      <c r="G36" s="50"/>
      <c r="H36" s="51"/>
      <c r="I36" s="51"/>
      <c r="J36" s="51"/>
      <c r="K36" s="51"/>
      <c r="L36" s="51"/>
      <c r="M36" s="51"/>
      <c r="N36" s="115"/>
      <c r="O36" s="128"/>
      <c r="P36" s="129"/>
      <c r="Q36" s="129"/>
      <c r="R36" s="129"/>
      <c r="S36" s="129"/>
      <c r="T36" s="129"/>
      <c r="U36" s="129"/>
      <c r="V36" s="129"/>
      <c r="W36" s="129"/>
      <c r="X36" s="129"/>
      <c r="Y36" s="129"/>
      <c r="Z36" s="33"/>
    </row>
    <row r="37" spans="1:26" ht="15" customHeight="1">
      <c r="A37" s="114"/>
      <c r="B37" s="177">
        <v>3</v>
      </c>
      <c r="C37" s="178" t="s">
        <v>170</v>
      </c>
      <c r="D37" s="50"/>
      <c r="E37" s="50"/>
      <c r="F37" s="50"/>
      <c r="G37" s="50"/>
      <c r="H37" s="51"/>
      <c r="I37" s="51"/>
      <c r="J37" s="51"/>
      <c r="K37" s="51"/>
      <c r="L37" s="51"/>
      <c r="M37" s="51"/>
      <c r="N37" s="115"/>
      <c r="O37" s="128"/>
      <c r="P37" s="129"/>
      <c r="Q37" s="129"/>
      <c r="R37" s="129"/>
      <c r="S37" s="129"/>
      <c r="T37" s="129"/>
      <c r="U37" s="129"/>
      <c r="V37" s="129"/>
      <c r="W37" s="129"/>
      <c r="X37" s="129"/>
      <c r="Y37" s="129"/>
      <c r="Z37" s="33"/>
    </row>
    <row r="38" spans="1:26" ht="15" customHeight="1">
      <c r="A38" s="114"/>
      <c r="B38" s="77"/>
      <c r="C38" s="178" t="s">
        <v>169</v>
      </c>
      <c r="D38" s="50"/>
      <c r="E38" s="50"/>
      <c r="F38" s="50"/>
      <c r="G38" s="50"/>
      <c r="H38" s="51"/>
      <c r="I38" s="51"/>
      <c r="J38" s="51"/>
      <c r="K38" s="51"/>
      <c r="L38" s="51"/>
      <c r="M38" s="51"/>
      <c r="N38" s="115"/>
      <c r="O38" s="128"/>
      <c r="P38" s="129"/>
      <c r="Q38" s="129"/>
      <c r="R38" s="129"/>
      <c r="S38" s="129"/>
      <c r="T38" s="129"/>
      <c r="U38" s="129"/>
      <c r="V38" s="129"/>
      <c r="W38" s="129"/>
      <c r="X38" s="129"/>
      <c r="Y38" s="129"/>
      <c r="Z38" s="33"/>
    </row>
    <row r="39" spans="1:26" ht="15" customHeight="1">
      <c r="A39" s="114"/>
      <c r="B39" s="177">
        <v>4</v>
      </c>
      <c r="C39" s="178" t="s">
        <v>172</v>
      </c>
      <c r="D39" s="50"/>
      <c r="E39" s="50"/>
      <c r="F39" s="50"/>
      <c r="G39" s="50"/>
      <c r="H39" s="51"/>
      <c r="I39" s="51"/>
      <c r="J39" s="51"/>
      <c r="K39" s="51"/>
      <c r="L39" s="51"/>
      <c r="M39" s="51"/>
      <c r="N39" s="115"/>
      <c r="O39" s="128"/>
      <c r="P39" s="129"/>
      <c r="Q39" s="129"/>
      <c r="R39" s="129"/>
      <c r="S39" s="129"/>
      <c r="T39" s="129"/>
      <c r="U39" s="129"/>
      <c r="V39" s="129"/>
      <c r="W39" s="129"/>
      <c r="X39" s="129"/>
      <c r="Y39" s="129"/>
      <c r="Z39" s="33"/>
    </row>
    <row r="40" spans="1:26" ht="15" customHeight="1">
      <c r="A40" s="114"/>
      <c r="B40" s="77"/>
      <c r="C40" s="178" t="s">
        <v>171</v>
      </c>
      <c r="D40" s="50"/>
      <c r="E40" s="50"/>
      <c r="F40" s="50"/>
      <c r="G40" s="50"/>
      <c r="H40" s="51"/>
      <c r="I40" s="51"/>
      <c r="J40" s="51"/>
      <c r="K40" s="51"/>
      <c r="L40" s="51"/>
      <c r="M40" s="51"/>
      <c r="N40" s="115"/>
      <c r="O40" s="128"/>
      <c r="P40" s="129"/>
      <c r="Q40" s="129"/>
      <c r="R40" s="129"/>
      <c r="S40" s="129"/>
      <c r="T40" s="129"/>
      <c r="U40" s="129"/>
      <c r="V40" s="129"/>
      <c r="W40" s="129"/>
      <c r="X40" s="129"/>
      <c r="Y40" s="129"/>
      <c r="Z40" s="33"/>
    </row>
    <row r="41" spans="1:26" ht="15" customHeight="1">
      <c r="A41" s="114"/>
      <c r="B41" s="177">
        <v>5</v>
      </c>
      <c r="C41" s="178" t="s">
        <v>75</v>
      </c>
      <c r="D41" s="50"/>
      <c r="E41" s="50"/>
      <c r="F41" s="50"/>
      <c r="G41" s="50"/>
      <c r="H41" s="51"/>
      <c r="I41" s="51"/>
      <c r="J41" s="51"/>
      <c r="K41" s="51"/>
      <c r="L41" s="51"/>
      <c r="M41" s="51"/>
      <c r="N41" s="115"/>
      <c r="O41" s="128"/>
      <c r="P41" s="129"/>
      <c r="Q41" s="129"/>
      <c r="R41" s="129"/>
      <c r="S41" s="129"/>
      <c r="T41" s="129"/>
      <c r="U41" s="129"/>
      <c r="V41" s="129"/>
      <c r="W41" s="129"/>
      <c r="X41" s="129"/>
      <c r="Y41" s="129"/>
      <c r="Z41" s="33"/>
    </row>
    <row r="42" spans="1:26" ht="15" customHeight="1">
      <c r="A42" s="114"/>
      <c r="B42" s="177">
        <v>6</v>
      </c>
      <c r="C42" s="178" t="s">
        <v>77</v>
      </c>
      <c r="D42" s="50"/>
      <c r="E42" s="50"/>
      <c r="F42" s="50"/>
      <c r="G42" s="50"/>
      <c r="H42" s="51"/>
      <c r="I42" s="51"/>
      <c r="J42" s="51"/>
      <c r="K42" s="51"/>
      <c r="L42" s="51"/>
      <c r="M42" s="51"/>
      <c r="N42" s="115"/>
      <c r="O42" s="128"/>
      <c r="P42" s="129"/>
      <c r="Q42" s="129"/>
      <c r="R42" s="129"/>
      <c r="S42" s="129"/>
      <c r="T42" s="129"/>
      <c r="U42" s="129"/>
      <c r="V42" s="129"/>
      <c r="W42" s="129"/>
      <c r="X42" s="129"/>
      <c r="Y42" s="129"/>
      <c r="Z42" s="33"/>
    </row>
    <row r="43" spans="1:26" ht="15" customHeight="1">
      <c r="A43" s="114"/>
      <c r="B43" s="177">
        <v>7</v>
      </c>
      <c r="C43" s="178" t="s">
        <v>78</v>
      </c>
      <c r="D43" s="142"/>
      <c r="E43" s="142"/>
      <c r="F43" s="142"/>
      <c r="G43" s="142"/>
      <c r="H43" s="52"/>
      <c r="I43" s="52"/>
      <c r="J43" s="52"/>
      <c r="K43" s="52"/>
      <c r="L43" s="52"/>
      <c r="M43" s="52"/>
      <c r="N43" s="116"/>
      <c r="O43" s="128"/>
      <c r="P43" s="129"/>
      <c r="Q43" s="129"/>
      <c r="R43" s="129"/>
      <c r="S43" s="129"/>
      <c r="T43" s="129"/>
      <c r="U43" s="129"/>
      <c r="V43" s="129"/>
      <c r="W43" s="129"/>
      <c r="X43" s="129"/>
      <c r="Y43" s="129"/>
      <c r="Z43" s="33"/>
    </row>
    <row r="44" spans="1:26" ht="15" customHeight="1">
      <c r="A44" s="114"/>
      <c r="B44" s="177">
        <v>8</v>
      </c>
      <c r="C44" s="178" t="s">
        <v>79</v>
      </c>
      <c r="D44" s="142"/>
      <c r="E44" s="142"/>
      <c r="F44" s="142"/>
      <c r="G44" s="142"/>
      <c r="H44" s="52"/>
      <c r="I44" s="52"/>
      <c r="J44" s="52"/>
      <c r="K44" s="52"/>
      <c r="L44" s="52"/>
      <c r="M44" s="52"/>
      <c r="N44" s="116"/>
      <c r="O44" s="128"/>
      <c r="P44" s="129"/>
      <c r="Q44" s="129"/>
      <c r="R44" s="129"/>
      <c r="S44" s="129"/>
      <c r="T44" s="129"/>
      <c r="U44" s="129"/>
      <c r="V44" s="129"/>
      <c r="W44" s="129"/>
      <c r="X44" s="129"/>
      <c r="Y44" s="129"/>
      <c r="Z44" s="33"/>
    </row>
    <row r="45" spans="1:26" ht="17.25" customHeight="1">
      <c r="A45" s="114"/>
      <c r="B45" s="177">
        <v>9</v>
      </c>
      <c r="C45" s="178" t="s">
        <v>80</v>
      </c>
      <c r="D45" s="142"/>
      <c r="E45" s="142"/>
      <c r="F45" s="142"/>
      <c r="G45" s="142"/>
      <c r="H45" s="52"/>
      <c r="I45" s="52"/>
      <c r="J45" s="52"/>
      <c r="K45" s="52"/>
      <c r="L45" s="52"/>
      <c r="M45" s="52"/>
      <c r="N45" s="116"/>
      <c r="O45" s="128"/>
      <c r="P45" s="129"/>
      <c r="Q45" s="129"/>
      <c r="R45" s="129"/>
      <c r="S45" s="129"/>
      <c r="T45" s="129"/>
      <c r="U45" s="129"/>
      <c r="V45" s="129"/>
      <c r="W45" s="129"/>
      <c r="X45" s="129"/>
      <c r="Y45" s="129"/>
      <c r="Z45" s="33"/>
    </row>
    <row r="46" spans="1:26" ht="29.25" customHeight="1">
      <c r="A46" s="681" t="s">
        <v>418</v>
      </c>
      <c r="B46" s="682"/>
      <c r="C46" s="683"/>
      <c r="D46" s="683"/>
      <c r="E46" s="683"/>
      <c r="F46" s="684"/>
      <c r="G46" s="684"/>
      <c r="H46" s="685"/>
      <c r="I46" s="685"/>
      <c r="J46" s="685"/>
      <c r="K46" s="686"/>
      <c r="L46" s="686"/>
      <c r="M46" s="686"/>
      <c r="N46" s="691"/>
      <c r="O46" s="128"/>
      <c r="P46" s="129"/>
      <c r="Q46" s="129"/>
      <c r="R46" s="129"/>
      <c r="S46" s="129"/>
      <c r="T46" s="129"/>
      <c r="U46" s="129"/>
      <c r="V46" s="129"/>
      <c r="W46" s="129"/>
      <c r="X46" s="129"/>
      <c r="Y46" s="129"/>
      <c r="Z46" s="33"/>
    </row>
    <row r="47" spans="1:26" ht="19.5" customHeight="1">
      <c r="A47" s="687" t="s">
        <v>419</v>
      </c>
      <c r="B47" s="688"/>
      <c r="C47" s="689"/>
      <c r="D47" s="689"/>
      <c r="E47" s="689"/>
      <c r="F47" s="690"/>
      <c r="G47" s="690"/>
      <c r="H47" s="685"/>
      <c r="I47" s="685"/>
      <c r="J47" s="685"/>
      <c r="K47" s="686"/>
      <c r="L47" s="686"/>
      <c r="M47" s="686"/>
      <c r="N47" s="686"/>
      <c r="O47" s="128"/>
      <c r="P47" s="129"/>
      <c r="Q47" s="129"/>
      <c r="R47" s="129"/>
      <c r="S47" s="129"/>
      <c r="T47" s="129"/>
      <c r="U47" s="129"/>
      <c r="V47" s="129"/>
      <c r="W47" s="129"/>
      <c r="X47" s="129"/>
      <c r="Y47" s="129"/>
      <c r="Z47" s="33"/>
    </row>
    <row r="48" spans="1:26" ht="26.25" customHeight="1">
      <c r="A48" s="802" t="s">
        <v>201</v>
      </c>
      <c r="B48" s="803"/>
      <c r="C48" s="803"/>
      <c r="D48" s="803"/>
      <c r="E48" s="803"/>
      <c r="F48" s="803"/>
      <c r="G48" s="803"/>
      <c r="H48" s="775" t="s">
        <v>164</v>
      </c>
      <c r="I48" s="776"/>
      <c r="J48" s="776"/>
      <c r="K48" s="776"/>
      <c r="L48" s="776"/>
      <c r="M48" s="776"/>
      <c r="N48" s="777"/>
      <c r="O48" s="128"/>
      <c r="P48" s="129"/>
      <c r="Q48" s="129"/>
      <c r="R48" s="129"/>
      <c r="S48" s="129"/>
      <c r="T48" s="129"/>
      <c r="U48" s="129"/>
      <c r="V48" s="129"/>
      <c r="W48" s="129"/>
      <c r="X48" s="129"/>
      <c r="Y48" s="129"/>
      <c r="Z48" s="33"/>
    </row>
    <row r="49" spans="1:26" ht="19.5" customHeight="1">
      <c r="A49" s="149"/>
      <c r="B49" s="150"/>
      <c r="C49" s="150"/>
      <c r="D49" s="150"/>
      <c r="E49" s="150"/>
      <c r="F49" s="150"/>
      <c r="G49" s="364"/>
      <c r="H49" s="770" t="s">
        <v>84</v>
      </c>
      <c r="I49" s="771"/>
      <c r="J49" s="771"/>
      <c r="K49" s="653"/>
      <c r="L49" s="653"/>
      <c r="M49" s="653"/>
      <c r="N49" s="656"/>
      <c r="O49" s="128"/>
      <c r="P49" s="129"/>
      <c r="Q49" s="129"/>
      <c r="R49" s="129"/>
      <c r="S49" s="129"/>
      <c r="T49" s="129"/>
      <c r="U49" s="129"/>
      <c r="V49" s="129"/>
      <c r="W49" s="129"/>
      <c r="X49" s="129"/>
      <c r="Y49" s="129"/>
      <c r="Z49" s="33"/>
    </row>
    <row r="50" spans="1:26" ht="19.5" customHeight="1">
      <c r="A50" s="143"/>
      <c r="B50" s="142"/>
      <c r="C50" s="142"/>
      <c r="D50" s="142"/>
      <c r="E50" s="142"/>
      <c r="F50" s="142"/>
      <c r="G50" s="365"/>
      <c r="H50" s="811"/>
      <c r="I50" s="812"/>
      <c r="J50" s="228"/>
      <c r="K50" s="228"/>
      <c r="L50" s="228"/>
      <c r="M50" s="228"/>
      <c r="N50" s="151"/>
      <c r="O50" s="128"/>
      <c r="P50" s="129"/>
      <c r="Q50" s="129"/>
      <c r="R50" s="129"/>
      <c r="S50" s="129"/>
      <c r="T50" s="129"/>
      <c r="U50" s="129"/>
      <c r="V50" s="129"/>
      <c r="W50" s="129"/>
      <c r="X50" s="129"/>
      <c r="Y50" s="129"/>
      <c r="Z50" s="33"/>
    </row>
    <row r="51" spans="1:26" ht="19.5" customHeight="1">
      <c r="A51" s="143" t="s">
        <v>20</v>
      </c>
      <c r="B51" s="142"/>
      <c r="C51" s="142"/>
      <c r="D51" s="53"/>
      <c r="E51" s="142" t="s">
        <v>83</v>
      </c>
      <c r="F51" s="142"/>
      <c r="G51" s="365"/>
      <c r="H51" s="770" t="s">
        <v>162</v>
      </c>
      <c r="I51" s="771"/>
      <c r="J51" s="227" t="s">
        <v>156</v>
      </c>
      <c r="K51" s="117"/>
      <c r="L51" s="117"/>
      <c r="M51" s="117"/>
      <c r="N51" s="152"/>
      <c r="O51" s="128"/>
      <c r="P51" s="129"/>
      <c r="Q51" s="129"/>
      <c r="R51" s="129"/>
      <c r="S51" s="129"/>
      <c r="T51" s="129"/>
      <c r="U51" s="129"/>
      <c r="V51" s="129"/>
      <c r="W51" s="129"/>
      <c r="X51" s="129"/>
      <c r="Y51" s="129"/>
      <c r="Z51" s="33"/>
    </row>
    <row r="52" spans="1:26" ht="15.75">
      <c r="A52" s="144" t="s">
        <v>81</v>
      </c>
      <c r="B52" s="157"/>
      <c r="C52" s="157"/>
      <c r="D52" s="158"/>
      <c r="E52" s="54" t="s">
        <v>81</v>
      </c>
      <c r="F52" s="157"/>
      <c r="G52" s="366"/>
      <c r="H52" s="823" t="s">
        <v>163</v>
      </c>
      <c r="I52" s="824"/>
      <c r="J52" s="121"/>
      <c r="K52" s="121"/>
      <c r="L52" s="121"/>
      <c r="M52" s="121"/>
      <c r="N52" s="153"/>
      <c r="O52" s="128"/>
      <c r="P52" s="129"/>
      <c r="Q52" s="129"/>
      <c r="R52" s="129"/>
      <c r="S52" s="129"/>
      <c r="T52" s="129"/>
      <c r="U52" s="129"/>
      <c r="V52" s="129"/>
      <c r="W52" s="129"/>
      <c r="X52" s="129"/>
      <c r="Y52" s="129"/>
      <c r="Z52" s="33"/>
    </row>
    <row r="53" spans="1:26" ht="15.75">
      <c r="A53" s="144" t="s">
        <v>82</v>
      </c>
      <c r="B53" s="157"/>
      <c r="C53" s="371"/>
      <c r="D53" s="158"/>
      <c r="E53" s="54" t="s">
        <v>82</v>
      </c>
      <c r="F53" s="371"/>
      <c r="G53" s="372"/>
      <c r="H53" s="821" t="s">
        <v>202</v>
      </c>
      <c r="I53" s="822"/>
      <c r="J53" s="117"/>
      <c r="L53" s="161"/>
      <c r="M53" s="161"/>
      <c r="N53" s="163"/>
      <c r="O53" s="128"/>
      <c r="P53" s="129"/>
      <c r="Q53" s="129"/>
      <c r="R53" s="129"/>
      <c r="S53" s="129"/>
      <c r="T53" s="129"/>
      <c r="U53" s="129"/>
      <c r="V53" s="129"/>
      <c r="W53" s="129"/>
      <c r="X53" s="129"/>
      <c r="Y53" s="129"/>
      <c r="Z53" s="33"/>
    </row>
    <row r="54" spans="1:26" ht="15.75">
      <c r="A54" s="144" t="s">
        <v>1</v>
      </c>
      <c r="B54" s="159"/>
      <c r="C54" s="371"/>
      <c r="D54" s="158"/>
      <c r="E54" s="54" t="s">
        <v>1</v>
      </c>
      <c r="F54" s="373"/>
      <c r="G54" s="372"/>
      <c r="H54" s="164"/>
      <c r="I54" s="161"/>
      <c r="J54" s="701"/>
      <c r="K54" s="161"/>
      <c r="L54" s="161"/>
      <c r="M54" s="161"/>
      <c r="N54" s="163"/>
      <c r="O54" s="128"/>
      <c r="P54" s="129"/>
      <c r="Q54" s="129"/>
      <c r="R54" s="129"/>
      <c r="S54" s="129"/>
      <c r="T54" s="129"/>
      <c r="U54" s="129"/>
      <c r="V54" s="129"/>
      <c r="W54" s="129"/>
      <c r="X54" s="129"/>
      <c r="Y54" s="129"/>
      <c r="Z54" s="33"/>
    </row>
    <row r="55" spans="1:26" ht="25.5" customHeight="1">
      <c r="A55" s="362"/>
      <c r="B55" s="117"/>
      <c r="C55" s="117"/>
      <c r="D55" s="117"/>
      <c r="E55" s="117"/>
      <c r="F55" s="117"/>
      <c r="G55" s="367"/>
      <c r="H55" s="703"/>
      <c r="I55" s="704"/>
      <c r="J55" s="702"/>
      <c r="K55" s="162"/>
      <c r="L55" s="162"/>
      <c r="M55" s="162"/>
      <c r="N55" s="363"/>
      <c r="O55" s="128"/>
      <c r="P55" s="129"/>
      <c r="Q55" s="129"/>
      <c r="R55" s="129"/>
      <c r="S55" s="129"/>
      <c r="T55" s="129"/>
      <c r="U55" s="129"/>
      <c r="V55" s="129"/>
      <c r="W55" s="129"/>
      <c r="X55" s="129"/>
      <c r="Y55" s="129"/>
      <c r="Z55" s="33"/>
    </row>
    <row r="56" spans="1:26" ht="25.5" customHeight="1">
      <c r="A56" s="143" t="s">
        <v>203</v>
      </c>
      <c r="B56" s="142"/>
      <c r="C56" s="142"/>
      <c r="D56" s="53"/>
      <c r="E56" s="142"/>
      <c r="F56" s="142"/>
      <c r="G56" s="365"/>
      <c r="H56" s="331"/>
      <c r="I56" s="189"/>
      <c r="J56" s="189"/>
      <c r="K56" s="330"/>
      <c r="L56" s="330"/>
      <c r="M56" s="330"/>
      <c r="N56" s="332"/>
      <c r="O56" s="128"/>
      <c r="P56" s="129"/>
      <c r="Q56" s="129"/>
      <c r="R56" s="129"/>
      <c r="S56" s="129"/>
      <c r="T56" s="129"/>
      <c r="U56" s="129"/>
      <c r="V56" s="129"/>
      <c r="W56" s="129"/>
      <c r="X56" s="129"/>
      <c r="Y56" s="129"/>
      <c r="Z56" s="33"/>
    </row>
    <row r="57" spans="1:26" ht="25.5" customHeight="1">
      <c r="A57" s="369" t="s">
        <v>204</v>
      </c>
      <c r="B57" s="157"/>
      <c r="C57" s="699"/>
      <c r="D57" s="700"/>
      <c r="E57" s="368"/>
      <c r="F57" s="157"/>
      <c r="G57" s="366"/>
      <c r="H57" s="362"/>
      <c r="I57" s="189"/>
      <c r="J57" s="189"/>
      <c r="K57" s="117"/>
      <c r="L57" s="765"/>
      <c r="M57" s="765"/>
      <c r="N57" s="766"/>
      <c r="O57" s="128"/>
      <c r="P57" s="129"/>
      <c r="Q57" s="129"/>
      <c r="R57" s="129"/>
      <c r="S57" s="129"/>
      <c r="T57" s="129"/>
      <c r="U57" s="129"/>
      <c r="V57" s="129"/>
      <c r="W57" s="129"/>
      <c r="X57" s="129"/>
      <c r="Y57" s="129"/>
      <c r="Z57" s="33"/>
    </row>
    <row r="58" spans="1:26" ht="25.5" customHeight="1">
      <c r="A58" s="144" t="s">
        <v>82</v>
      </c>
      <c r="B58" s="157"/>
      <c r="C58" s="371"/>
      <c r="D58" s="700"/>
      <c r="E58" s="54"/>
      <c r="F58" s="695"/>
      <c r="G58" s="696"/>
      <c r="H58" s="695"/>
      <c r="I58" s="695"/>
      <c r="J58" s="695"/>
      <c r="K58" s="165"/>
      <c r="L58" s="165"/>
      <c r="M58" s="165"/>
      <c r="N58" s="370"/>
      <c r="O58" s="128"/>
      <c r="P58" s="129"/>
      <c r="Q58" s="129"/>
      <c r="R58" s="129"/>
      <c r="S58" s="129"/>
      <c r="T58" s="129"/>
      <c r="U58" s="129"/>
      <c r="V58" s="129"/>
      <c r="W58" s="129"/>
      <c r="X58" s="129"/>
      <c r="Y58" s="129"/>
      <c r="Z58" s="33"/>
    </row>
    <row r="59" spans="1:26" ht="25.5" customHeight="1">
      <c r="A59" s="144" t="s">
        <v>1</v>
      </c>
      <c r="B59" s="694"/>
      <c r="C59" s="371"/>
      <c r="D59" s="700"/>
      <c r="E59" s="54"/>
      <c r="F59" s="697"/>
      <c r="G59" s="698"/>
      <c r="H59" s="692" t="s">
        <v>205</v>
      </c>
      <c r="I59" s="693"/>
      <c r="J59" s="692"/>
      <c r="K59" s="165"/>
      <c r="L59" s="165"/>
      <c r="M59" s="165"/>
      <c r="N59" s="370"/>
      <c r="O59" s="128"/>
      <c r="P59" s="129"/>
      <c r="Q59" s="129"/>
      <c r="R59" s="129"/>
      <c r="S59" s="129"/>
      <c r="T59" s="129"/>
      <c r="U59" s="129"/>
      <c r="V59" s="129"/>
      <c r="W59" s="129"/>
      <c r="X59" s="129"/>
      <c r="Y59" s="129"/>
      <c r="Z59" s="33"/>
    </row>
    <row r="60" spans="1:26" ht="15.75">
      <c r="A60" s="705" t="s">
        <v>429</v>
      </c>
      <c r="B60" s="706"/>
      <c r="C60" s="706"/>
      <c r="D60" s="706"/>
      <c r="E60" s="706"/>
      <c r="F60" s="706"/>
      <c r="G60" s="707"/>
      <c r="H60" s="829"/>
      <c r="I60" s="830"/>
      <c r="J60" s="830"/>
      <c r="K60" s="830"/>
      <c r="L60" s="830"/>
      <c r="M60" s="830"/>
      <c r="N60" s="831"/>
      <c r="O60" s="128"/>
      <c r="P60" s="129"/>
      <c r="Q60" s="129"/>
      <c r="R60" s="129"/>
      <c r="S60" s="129"/>
      <c r="T60" s="129"/>
      <c r="U60" s="129"/>
      <c r="V60" s="129"/>
      <c r="W60" s="129"/>
      <c r="X60" s="129"/>
      <c r="Y60" s="129"/>
      <c r="Z60" s="33"/>
    </row>
    <row r="61" spans="1:26" ht="15.75">
      <c r="A61" s="708" t="s">
        <v>433</v>
      </c>
      <c r="B61" s="709"/>
      <c r="C61" s="709"/>
      <c r="D61" s="709"/>
      <c r="E61" s="709"/>
      <c r="F61" s="709"/>
      <c r="G61" s="710"/>
      <c r="H61" s="829"/>
      <c r="I61" s="830"/>
      <c r="J61" s="830"/>
      <c r="K61" s="830"/>
      <c r="L61" s="830"/>
      <c r="M61" s="830"/>
      <c r="N61" s="831"/>
      <c r="O61" s="128"/>
      <c r="P61" s="129"/>
      <c r="Q61" s="129"/>
      <c r="R61" s="129"/>
      <c r="S61" s="129"/>
      <c r="T61" s="129"/>
      <c r="U61" s="129"/>
      <c r="V61" s="129"/>
      <c r="W61" s="129"/>
      <c r="X61" s="129"/>
      <c r="Y61" s="129"/>
      <c r="Z61" s="33"/>
    </row>
    <row r="62" spans="1:26" ht="15.75">
      <c r="A62" s="711" t="s">
        <v>432</v>
      </c>
      <c r="B62" s="709"/>
      <c r="C62" s="709"/>
      <c r="D62" s="709"/>
      <c r="E62" s="709"/>
      <c r="F62" s="709"/>
      <c r="G62" s="710"/>
      <c r="H62" s="829"/>
      <c r="I62" s="830"/>
      <c r="J62" s="830"/>
      <c r="K62" s="830"/>
      <c r="L62" s="830"/>
      <c r="M62" s="830"/>
      <c r="N62" s="831"/>
      <c r="O62" s="128"/>
      <c r="P62" s="129"/>
      <c r="Q62" s="129"/>
      <c r="R62" s="129"/>
      <c r="S62" s="129"/>
      <c r="T62" s="129"/>
      <c r="U62" s="129"/>
      <c r="V62" s="129"/>
      <c r="W62" s="129"/>
      <c r="X62" s="129"/>
      <c r="Y62" s="129"/>
      <c r="Z62" s="33"/>
    </row>
    <row r="63" spans="1:26" ht="15.75">
      <c r="A63" s="708" t="s">
        <v>434</v>
      </c>
      <c r="B63" s="709"/>
      <c r="C63" s="709"/>
      <c r="D63" s="709"/>
      <c r="E63" s="709"/>
      <c r="F63" s="709"/>
      <c r="G63" s="710"/>
      <c r="H63" s="829"/>
      <c r="I63" s="830"/>
      <c r="J63" s="830"/>
      <c r="K63" s="830"/>
      <c r="L63" s="830"/>
      <c r="M63" s="830"/>
      <c r="N63" s="831"/>
      <c r="O63" s="128"/>
      <c r="P63" s="129"/>
      <c r="Q63" s="129"/>
      <c r="R63" s="129"/>
      <c r="S63" s="129"/>
      <c r="T63" s="129"/>
      <c r="U63" s="129"/>
      <c r="V63" s="129"/>
      <c r="W63" s="129"/>
      <c r="X63" s="129"/>
      <c r="Y63" s="129"/>
      <c r="Z63" s="33"/>
    </row>
    <row r="64" spans="1:26" ht="15.75">
      <c r="A64" s="712" t="s">
        <v>435</v>
      </c>
      <c r="B64" s="713"/>
      <c r="C64" s="713"/>
      <c r="D64" s="713"/>
      <c r="E64" s="713"/>
      <c r="F64" s="713"/>
      <c r="G64" s="714"/>
      <c r="H64" s="780"/>
      <c r="I64" s="780"/>
      <c r="J64" s="780"/>
      <c r="K64" s="780"/>
      <c r="L64" s="780"/>
      <c r="M64" s="780"/>
      <c r="N64" s="780"/>
      <c r="O64" s="128"/>
      <c r="P64" s="129"/>
      <c r="Q64" s="129"/>
      <c r="R64" s="129"/>
      <c r="S64" s="129"/>
      <c r="T64" s="129"/>
      <c r="U64" s="129"/>
      <c r="V64" s="129"/>
      <c r="W64" s="129"/>
      <c r="X64" s="129"/>
      <c r="Y64" s="129"/>
      <c r="Z64" s="33"/>
    </row>
    <row r="65" spans="1:15" s="129" customFormat="1" ht="19.5" customHeight="1">
      <c r="A65" s="128"/>
      <c r="B65" s="128"/>
      <c r="C65" s="128"/>
      <c r="D65" s="128"/>
      <c r="E65" s="145"/>
      <c r="F65" s="128"/>
      <c r="G65" s="128"/>
      <c r="H65" s="128"/>
      <c r="I65" s="128"/>
      <c r="J65" s="128"/>
      <c r="K65" s="128"/>
      <c r="L65" s="128"/>
      <c r="M65" s="128"/>
      <c r="N65" s="128"/>
      <c r="O65" s="128"/>
    </row>
    <row r="66" spans="1:15" s="129" customFormat="1" ht="19.5" customHeight="1">
      <c r="A66" s="128"/>
      <c r="B66" s="128"/>
      <c r="C66" s="764"/>
      <c r="D66" s="764"/>
      <c r="E66" s="130"/>
      <c r="F66" s="128"/>
      <c r="G66" s="128"/>
      <c r="H66" s="128"/>
      <c r="I66" s="128"/>
      <c r="J66" s="128"/>
      <c r="K66" s="128"/>
      <c r="L66" s="128"/>
      <c r="M66" s="128"/>
      <c r="N66" s="128"/>
      <c r="O66" s="128"/>
    </row>
    <row r="67" spans="1:15" s="129" customFormat="1" ht="19.5" customHeight="1">
      <c r="A67" s="128"/>
      <c r="B67" s="128"/>
      <c r="C67" s="764"/>
      <c r="D67" s="764"/>
      <c r="E67" s="146"/>
      <c r="F67" s="128"/>
      <c r="G67" s="128"/>
      <c r="H67" s="128"/>
      <c r="I67" s="128"/>
      <c r="J67" s="128"/>
      <c r="K67" s="128"/>
      <c r="L67" s="128"/>
      <c r="M67" s="128"/>
      <c r="N67" s="128"/>
      <c r="O67" s="128"/>
    </row>
    <row r="68" spans="1:15" s="129" customFormat="1" ht="19.5" customHeight="1">
      <c r="A68" s="128"/>
      <c r="B68" s="128"/>
      <c r="C68" s="764"/>
      <c r="D68" s="764"/>
      <c r="E68" s="130"/>
      <c r="F68" s="128"/>
      <c r="G68" s="128"/>
      <c r="H68" s="130"/>
      <c r="I68" s="128"/>
      <c r="J68" s="128"/>
      <c r="K68" s="128"/>
      <c r="L68" s="128"/>
      <c r="M68" s="128"/>
      <c r="N68" s="128"/>
      <c r="O68" s="128"/>
    </row>
    <row r="69" spans="1:15" s="129" customFormat="1" ht="19.5" customHeight="1">
      <c r="A69" s="128"/>
      <c r="B69" s="128"/>
      <c r="C69" s="147"/>
      <c r="D69" s="147"/>
      <c r="E69" s="130"/>
      <c r="F69" s="128"/>
      <c r="G69" s="128"/>
      <c r="H69" s="131"/>
      <c r="I69" s="132"/>
      <c r="J69" s="132"/>
      <c r="K69" s="132"/>
      <c r="L69" s="132"/>
      <c r="M69" s="132"/>
      <c r="N69" s="132"/>
      <c r="O69" s="132"/>
    </row>
    <row r="70" spans="1:15" s="129" customFormat="1" ht="19.5" customHeight="1">
      <c r="A70" s="128"/>
      <c r="B70" s="128"/>
      <c r="C70" s="130"/>
      <c r="D70" s="130"/>
      <c r="E70" s="130"/>
      <c r="F70" s="128"/>
      <c r="G70" s="128"/>
      <c r="H70" s="132"/>
      <c r="I70" s="132"/>
      <c r="J70" s="132"/>
      <c r="K70" s="132"/>
      <c r="L70" s="132"/>
      <c r="M70" s="132"/>
      <c r="N70" s="132"/>
      <c r="O70" s="132"/>
    </row>
    <row r="71" spans="1:15" s="129" customFormat="1" ht="19.5" customHeight="1">
      <c r="A71" s="128"/>
      <c r="B71" s="128"/>
      <c r="C71" s="130"/>
      <c r="D71" s="130"/>
      <c r="E71" s="130"/>
      <c r="F71" s="128"/>
      <c r="G71" s="128"/>
      <c r="H71" s="132"/>
      <c r="I71" s="132"/>
      <c r="J71" s="132"/>
      <c r="K71" s="132"/>
      <c r="L71" s="132"/>
      <c r="M71" s="132"/>
      <c r="N71" s="132"/>
      <c r="O71" s="132"/>
    </row>
    <row r="72" spans="3:5" s="129" customFormat="1" ht="19.5" customHeight="1">
      <c r="C72" s="148"/>
      <c r="D72" s="148"/>
      <c r="E72" s="148"/>
    </row>
    <row r="73" spans="3:5" s="129" customFormat="1" ht="19.5" customHeight="1">
      <c r="C73" s="148"/>
      <c r="D73" s="148"/>
      <c r="E73" s="148"/>
    </row>
    <row r="74" s="129" customFormat="1" ht="19.5" customHeight="1"/>
    <row r="75" s="129" customFormat="1" ht="19.5" customHeight="1"/>
    <row r="76" s="129" customFormat="1" ht="19.5" customHeight="1"/>
    <row r="77" s="129" customFormat="1" ht="19.5" customHeight="1"/>
    <row r="78" s="129" customFormat="1" ht="19.5" customHeight="1"/>
    <row r="79" s="129" customFormat="1" ht="19.5" customHeight="1"/>
    <row r="80" s="129" customFormat="1" ht="19.5" customHeight="1"/>
    <row r="81" s="129" customFormat="1" ht="19.5" customHeight="1"/>
    <row r="82" s="129" customFormat="1" ht="19.5" customHeight="1"/>
    <row r="83" s="129" customFormat="1" ht="19.5" customHeight="1"/>
    <row r="84" s="129" customFormat="1" ht="19.5" customHeight="1"/>
    <row r="85" s="129" customFormat="1" ht="19.5" customHeight="1"/>
    <row r="86" s="129" customFormat="1" ht="19.5" customHeight="1"/>
    <row r="87" s="129" customFormat="1" ht="19.5" customHeight="1"/>
    <row r="88" s="129" customFormat="1" ht="19.5" customHeight="1"/>
    <row r="89" s="129" customFormat="1" ht="19.5" customHeight="1"/>
    <row r="90" s="129" customFormat="1" ht="19.5" customHeight="1"/>
    <row r="91" s="129" customFormat="1" ht="19.5" customHeight="1"/>
    <row r="92" s="129" customFormat="1" ht="19.5" customHeight="1"/>
    <row r="93" s="129" customFormat="1" ht="19.5" customHeight="1"/>
    <row r="94" s="129" customFormat="1" ht="19.5" customHeight="1"/>
    <row r="95" s="129" customFormat="1" ht="19.5" customHeight="1"/>
    <row r="96" s="129" customFormat="1" ht="19.5" customHeight="1"/>
    <row r="97" s="129" customFormat="1" ht="19.5" customHeight="1"/>
    <row r="98" s="129" customFormat="1" ht="19.5" customHeight="1"/>
    <row r="99" s="129" customFormat="1" ht="19.5" customHeight="1"/>
    <row r="100" s="129" customFormat="1" ht="21.75" customHeight="1"/>
    <row r="101" spans="20:26" ht="42.75" customHeight="1">
      <c r="T101" s="201"/>
      <c r="U101" s="33"/>
      <c r="V101" s="33"/>
      <c r="W101" s="33"/>
      <c r="X101" s="33"/>
      <c r="Y101" s="33"/>
      <c r="Z101" s="33"/>
    </row>
    <row r="102" spans="20:26" ht="54" customHeight="1">
      <c r="T102" s="202"/>
      <c r="U102" s="33"/>
      <c r="V102" s="33"/>
      <c r="W102" s="33"/>
      <c r="X102" s="33"/>
      <c r="Y102" s="33"/>
      <c r="Z102" s="33"/>
    </row>
    <row r="103" spans="20:26" ht="19.5" customHeight="1">
      <c r="T103" s="203"/>
      <c r="U103" s="33"/>
      <c r="V103" s="33"/>
      <c r="W103" s="33"/>
      <c r="X103" s="33"/>
      <c r="Y103" s="33"/>
      <c r="Z103" s="33"/>
    </row>
    <row r="104" spans="20:26" ht="19.5" customHeight="1">
      <c r="T104" s="205"/>
      <c r="U104" s="33"/>
      <c r="V104" s="33"/>
      <c r="W104" s="33"/>
      <c r="X104" s="33"/>
      <c r="Y104" s="33"/>
      <c r="Z104" s="33"/>
    </row>
    <row r="105" spans="20:26" ht="19.5" customHeight="1">
      <c r="T105" s="206"/>
      <c r="U105" s="33"/>
      <c r="V105" s="33"/>
      <c r="W105" s="33"/>
      <c r="X105" s="33"/>
      <c r="Y105" s="33"/>
      <c r="Z105" s="33"/>
    </row>
    <row r="106" spans="20:26" ht="19.5" customHeight="1">
      <c r="T106" s="206"/>
      <c r="U106" s="33"/>
      <c r="V106" s="33"/>
      <c r="W106" s="33"/>
      <c r="X106" s="33"/>
      <c r="Y106" s="33"/>
      <c r="Z106" s="33"/>
    </row>
    <row r="107" spans="20:26" ht="19.5" customHeight="1">
      <c r="T107" s="205"/>
      <c r="U107" s="33"/>
      <c r="V107" s="33"/>
      <c r="W107" s="33"/>
      <c r="X107" s="33"/>
      <c r="Y107" s="33"/>
      <c r="Z107" s="33"/>
    </row>
    <row r="108" spans="20:26" ht="19.5" customHeight="1">
      <c r="T108" s="206"/>
      <c r="U108" s="33"/>
      <c r="V108" s="33"/>
      <c r="W108" s="33"/>
      <c r="X108" s="33"/>
      <c r="Y108" s="33"/>
      <c r="Z108" s="33"/>
    </row>
    <row r="109" spans="20:26" ht="19.5" customHeight="1">
      <c r="T109" s="205"/>
      <c r="U109" s="33"/>
      <c r="V109" s="33"/>
      <c r="W109" s="33"/>
      <c r="X109" s="33"/>
      <c r="Y109" s="33"/>
      <c r="Z109" s="33"/>
    </row>
    <row r="110" spans="20:26" ht="19.5" customHeight="1">
      <c r="T110" s="205"/>
      <c r="U110" s="33"/>
      <c r="V110" s="33"/>
      <c r="W110" s="33"/>
      <c r="X110" s="33"/>
      <c r="Y110" s="33"/>
      <c r="Z110" s="33"/>
    </row>
    <row r="111" spans="20:26" ht="19.5" customHeight="1">
      <c r="T111" s="206"/>
      <c r="U111" s="33"/>
      <c r="V111" s="33"/>
      <c r="W111" s="33"/>
      <c r="X111" s="33"/>
      <c r="Y111" s="33"/>
      <c r="Z111" s="33"/>
    </row>
    <row r="112" spans="20:26" ht="19.5" customHeight="1">
      <c r="T112" s="206"/>
      <c r="U112" s="33"/>
      <c r="V112" s="33"/>
      <c r="W112" s="33"/>
      <c r="X112" s="33"/>
      <c r="Y112" s="33"/>
      <c r="Z112" s="33"/>
    </row>
    <row r="113" spans="20:26" ht="19.5" customHeight="1">
      <c r="T113" s="206"/>
      <c r="U113" s="33"/>
      <c r="V113" s="33"/>
      <c r="W113" s="33"/>
      <c r="X113" s="33"/>
      <c r="Y113" s="33"/>
      <c r="Z113" s="33"/>
    </row>
    <row r="114" spans="20:26" ht="19.5" customHeight="1">
      <c r="T114" s="207"/>
      <c r="U114" s="33"/>
      <c r="V114" s="33"/>
      <c r="W114" s="33"/>
      <c r="X114" s="33"/>
      <c r="Y114" s="33"/>
      <c r="Z114" s="33"/>
    </row>
    <row r="115" spans="20:26" ht="19.5" customHeight="1">
      <c r="T115" s="206"/>
      <c r="U115" s="33"/>
      <c r="V115" s="33"/>
      <c r="W115" s="33"/>
      <c r="X115" s="33"/>
      <c r="Y115" s="33"/>
      <c r="Z115" s="33"/>
    </row>
    <row r="116" spans="20:26" ht="19.5" customHeight="1">
      <c r="T116" s="206"/>
      <c r="U116" s="33"/>
      <c r="V116" s="33"/>
      <c r="W116" s="33"/>
      <c r="X116" s="33"/>
      <c r="Y116" s="33"/>
      <c r="Z116" s="33"/>
    </row>
    <row r="117" spans="20:26" ht="19.5" customHeight="1">
      <c r="T117" s="208"/>
      <c r="U117" s="33"/>
      <c r="V117" s="33"/>
      <c r="W117" s="33"/>
      <c r="X117" s="33"/>
      <c r="Y117" s="33"/>
      <c r="Z117" s="33"/>
    </row>
    <row r="118" spans="20:26" ht="19.5" customHeight="1">
      <c r="T118" s="208"/>
      <c r="U118" s="33"/>
      <c r="V118" s="33"/>
      <c r="W118" s="33"/>
      <c r="X118" s="33"/>
      <c r="Y118" s="33"/>
      <c r="Z118" s="33"/>
    </row>
    <row r="119" spans="20:26" ht="19.5" customHeight="1">
      <c r="T119" s="208"/>
      <c r="U119" s="33"/>
      <c r="V119" s="33"/>
      <c r="W119" s="33"/>
      <c r="X119" s="33"/>
      <c r="Y119" s="33"/>
      <c r="Z119" s="33"/>
    </row>
    <row r="120" spans="20:26" ht="19.5" customHeight="1">
      <c r="T120" s="208"/>
      <c r="U120" s="33"/>
      <c r="V120" s="33"/>
      <c r="W120" s="33"/>
      <c r="X120" s="33"/>
      <c r="Y120" s="33"/>
      <c r="Z120" s="33"/>
    </row>
    <row r="121" spans="20:26" ht="19.5" customHeight="1">
      <c r="T121" s="208"/>
      <c r="U121" s="33"/>
      <c r="V121" s="33"/>
      <c r="W121" s="33"/>
      <c r="X121" s="33"/>
      <c r="Y121" s="33"/>
      <c r="Z121" s="33"/>
    </row>
    <row r="122" spans="20:26" ht="19.5" customHeight="1">
      <c r="T122" s="208"/>
      <c r="U122" s="33"/>
      <c r="V122" s="33"/>
      <c r="W122" s="33"/>
      <c r="X122" s="33"/>
      <c r="Y122" s="33"/>
      <c r="Z122" s="33"/>
    </row>
    <row r="123" spans="20:26" ht="19.5" customHeight="1">
      <c r="T123" s="208"/>
      <c r="U123" s="33"/>
      <c r="V123" s="33"/>
      <c r="W123" s="33"/>
      <c r="X123" s="33"/>
      <c r="Y123" s="33"/>
      <c r="Z123" s="33"/>
    </row>
    <row r="124" spans="20:26" ht="19.5" customHeight="1">
      <c r="T124" s="208"/>
      <c r="U124" s="33"/>
      <c r="V124" s="33"/>
      <c r="W124" s="33"/>
      <c r="X124" s="33"/>
      <c r="Y124" s="33"/>
      <c r="Z124" s="33"/>
    </row>
    <row r="125" spans="20:25" ht="19.5" customHeight="1">
      <c r="T125" s="208"/>
      <c r="V125" s="208"/>
      <c r="X125" s="123"/>
      <c r="Y125" s="49"/>
    </row>
    <row r="126" spans="20:25" ht="19.5" customHeight="1">
      <c r="T126" s="208"/>
      <c r="V126" s="208"/>
      <c r="X126" s="123"/>
      <c r="Y126" s="49"/>
    </row>
    <row r="127" spans="20:25" ht="19.5" customHeight="1">
      <c r="T127" s="208"/>
      <c r="V127" s="208"/>
      <c r="X127" s="123"/>
      <c r="Y127" s="49"/>
    </row>
    <row r="128" spans="20:24" ht="19.5" customHeight="1">
      <c r="T128" s="210"/>
      <c r="V128" s="208"/>
      <c r="X128" s="117"/>
    </row>
    <row r="129" spans="20:24" ht="19.5" customHeight="1">
      <c r="T129" s="210"/>
      <c r="U129" s="211"/>
      <c r="V129" s="212"/>
      <c r="X129" s="117"/>
    </row>
    <row r="130" spans="20:24" ht="19.5" customHeight="1">
      <c r="T130" s="210"/>
      <c r="U130" s="211"/>
      <c r="V130" s="212"/>
      <c r="X130" s="126"/>
    </row>
    <row r="131" spans="20:24" ht="19.5" customHeight="1">
      <c r="T131" s="213"/>
      <c r="U131" s="211"/>
      <c r="V131" s="212"/>
      <c r="W131" s="214"/>
      <c r="X131" s="71"/>
    </row>
    <row r="132" spans="20:24" ht="19.5" customHeight="1">
      <c r="T132" s="210"/>
      <c r="U132" s="211"/>
      <c r="V132" s="212"/>
      <c r="W132" s="214"/>
      <c r="X132" s="71"/>
    </row>
    <row r="133" spans="20:24" ht="19.5" customHeight="1">
      <c r="T133" s="210"/>
      <c r="U133" s="211"/>
      <c r="V133" s="212"/>
      <c r="W133" s="214"/>
      <c r="X133" s="71"/>
    </row>
    <row r="134" spans="20:24" ht="19.5" customHeight="1">
      <c r="T134" s="210"/>
      <c r="U134" s="211"/>
      <c r="V134" s="214"/>
      <c r="W134" s="214"/>
      <c r="X134" s="71"/>
    </row>
    <row r="135" spans="20:24" ht="19.5" customHeight="1">
      <c r="T135" s="210"/>
      <c r="U135" s="211"/>
      <c r="V135" s="215"/>
      <c r="W135" s="214"/>
      <c r="X135" s="71"/>
    </row>
    <row r="136" spans="20:24" ht="19.5" customHeight="1">
      <c r="T136" s="210"/>
      <c r="U136" s="211"/>
      <c r="V136" s="215"/>
      <c r="W136" s="214"/>
      <c r="X136" s="71"/>
    </row>
    <row r="137" spans="20:24" ht="19.5" customHeight="1">
      <c r="T137" s="210"/>
      <c r="U137" s="211"/>
      <c r="V137" s="215"/>
      <c r="W137" s="214"/>
      <c r="X137" s="71"/>
    </row>
    <row r="138" spans="20:24" ht="19.5" customHeight="1">
      <c r="T138" s="210"/>
      <c r="U138" s="211"/>
      <c r="V138" s="215"/>
      <c r="W138" s="216"/>
      <c r="X138" s="71"/>
    </row>
    <row r="139" spans="20:24" ht="19.5" customHeight="1">
      <c r="T139" s="210"/>
      <c r="U139" s="211"/>
      <c r="V139" s="217"/>
      <c r="W139" s="217"/>
      <c r="X139" s="127"/>
    </row>
    <row r="140" spans="20:24" ht="19.5" customHeight="1">
      <c r="T140" s="210"/>
      <c r="U140" s="211"/>
      <c r="V140" s="214"/>
      <c r="W140" s="214"/>
      <c r="X140" s="71"/>
    </row>
    <row r="141" spans="20:24" ht="19.5" customHeight="1">
      <c r="T141" s="218"/>
      <c r="U141" s="211"/>
      <c r="V141" s="214"/>
      <c r="W141" s="214"/>
      <c r="X141" s="71"/>
    </row>
    <row r="142" spans="20:24" ht="19.5" customHeight="1">
      <c r="T142" s="218"/>
      <c r="U142" s="211"/>
      <c r="V142" s="214"/>
      <c r="W142" s="214"/>
      <c r="X142" s="71"/>
    </row>
    <row r="143" spans="20:24" ht="19.5" customHeight="1">
      <c r="T143" s="218"/>
      <c r="U143" s="211"/>
      <c r="V143" s="214"/>
      <c r="W143" s="214"/>
      <c r="X143" s="71"/>
    </row>
    <row r="144" spans="20:24" ht="19.5" customHeight="1">
      <c r="T144" s="218"/>
      <c r="U144" s="211"/>
      <c r="V144" s="219"/>
      <c r="W144" s="219"/>
      <c r="X144" s="125"/>
    </row>
    <row r="145" spans="20:24" ht="19.5" customHeight="1">
      <c r="T145" s="218"/>
      <c r="U145" s="211"/>
      <c r="V145" s="219"/>
      <c r="W145" s="219"/>
      <c r="X145" s="125"/>
    </row>
    <row r="146" spans="20:24" ht="19.5" customHeight="1">
      <c r="T146" s="218"/>
      <c r="U146" s="211"/>
      <c r="V146" s="219"/>
      <c r="W146" s="219"/>
      <c r="X146" s="125"/>
    </row>
    <row r="147" spans="20:24" ht="19.5" customHeight="1">
      <c r="T147" s="218"/>
      <c r="U147" s="211"/>
      <c r="V147" s="219"/>
      <c r="W147" s="219"/>
      <c r="X147" s="125"/>
    </row>
    <row r="148" spans="20:24" ht="19.5" customHeight="1">
      <c r="T148" s="218"/>
      <c r="U148" s="211"/>
      <c r="V148" s="216"/>
      <c r="W148" s="216"/>
      <c r="X148" s="126"/>
    </row>
    <row r="149" spans="20:24" ht="19.5" customHeight="1">
      <c r="T149" s="218"/>
      <c r="U149" s="211"/>
      <c r="V149" s="214"/>
      <c r="W149" s="220"/>
      <c r="X149" s="71"/>
    </row>
    <row r="150" spans="20:24" ht="19.5" customHeight="1">
      <c r="T150" s="218"/>
      <c r="U150" s="211"/>
      <c r="V150" s="214"/>
      <c r="W150" s="220"/>
      <c r="X150" s="71"/>
    </row>
    <row r="151" spans="20:24" ht="19.5" customHeight="1">
      <c r="T151" s="208"/>
      <c r="U151" s="211"/>
      <c r="V151" s="214"/>
      <c r="W151" s="220"/>
      <c r="X151" s="71"/>
    </row>
    <row r="152" spans="20:24" ht="19.5" customHeight="1">
      <c r="T152" s="208"/>
      <c r="U152" s="211"/>
      <c r="V152" s="214"/>
      <c r="W152" s="220"/>
      <c r="X152" s="71"/>
    </row>
    <row r="153" spans="20:24" ht="19.5" customHeight="1">
      <c r="T153" s="208"/>
      <c r="U153" s="211"/>
      <c r="V153" s="214"/>
      <c r="W153" s="220"/>
      <c r="X153" s="71"/>
    </row>
    <row r="154" spans="20:24" ht="19.5" customHeight="1">
      <c r="T154" s="208"/>
      <c r="U154" s="211"/>
      <c r="V154" s="214"/>
      <c r="W154" s="220"/>
      <c r="X154" s="71"/>
    </row>
    <row r="155" spans="20:24" ht="19.5" customHeight="1">
      <c r="T155" s="208"/>
      <c r="U155" s="211"/>
      <c r="V155" s="214"/>
      <c r="W155" s="220"/>
      <c r="X155" s="71"/>
    </row>
    <row r="156" spans="20:24" ht="19.5" customHeight="1">
      <c r="T156" s="208"/>
      <c r="U156" s="211"/>
      <c r="V156" s="214"/>
      <c r="W156" s="220"/>
      <c r="X156" s="71"/>
    </row>
    <row r="157" spans="20:24" ht="19.5" customHeight="1">
      <c r="T157" s="208"/>
      <c r="U157" s="211"/>
      <c r="V157" s="214"/>
      <c r="W157" s="220"/>
      <c r="X157" s="71"/>
    </row>
    <row r="158" spans="20:24" ht="19.5" customHeight="1">
      <c r="T158" s="208"/>
      <c r="U158" s="211"/>
      <c r="V158" s="214"/>
      <c r="W158" s="220"/>
      <c r="X158" s="71"/>
    </row>
    <row r="159" spans="20:24" ht="19.5" customHeight="1">
      <c r="T159" s="208"/>
      <c r="U159" s="211"/>
      <c r="V159" s="214"/>
      <c r="W159" s="214"/>
      <c r="X159" s="71"/>
    </row>
    <row r="160" spans="20:24" ht="19.5" customHeight="1">
      <c r="T160" s="208"/>
      <c r="U160" s="211"/>
      <c r="V160" s="214"/>
      <c r="W160" s="214"/>
      <c r="X160" s="71"/>
    </row>
    <row r="161" spans="20:24" ht="19.5" customHeight="1">
      <c r="T161" s="208"/>
      <c r="U161" s="211"/>
      <c r="V161" s="208"/>
      <c r="W161" s="208"/>
      <c r="X161" s="117"/>
    </row>
    <row r="162" spans="20:24" ht="19.5" customHeight="1">
      <c r="T162" s="208"/>
      <c r="U162" s="211"/>
      <c r="V162" s="208"/>
      <c r="W162" s="208"/>
      <c r="X162" s="117"/>
    </row>
    <row r="163" spans="20:24" ht="19.5" customHeight="1">
      <c r="T163" s="208"/>
      <c r="U163" s="211"/>
      <c r="V163" s="208"/>
      <c r="W163" s="208"/>
      <c r="X163" s="117"/>
    </row>
    <row r="164" spans="20:24" ht="19.5" customHeight="1">
      <c r="T164" s="208"/>
      <c r="U164" s="211"/>
      <c r="V164" s="208"/>
      <c r="W164" s="208"/>
      <c r="X164" s="117"/>
    </row>
    <row r="165" spans="20:24" ht="19.5" customHeight="1">
      <c r="T165" s="208"/>
      <c r="U165" s="211"/>
      <c r="V165" s="208"/>
      <c r="W165" s="208"/>
      <c r="X165" s="117"/>
    </row>
    <row r="166" spans="20:24" ht="19.5" customHeight="1">
      <c r="T166" s="208"/>
      <c r="U166" s="211"/>
      <c r="V166" s="208"/>
      <c r="W166" s="208"/>
      <c r="X166" s="117"/>
    </row>
    <row r="167" spans="20:24" ht="19.5" customHeight="1">
      <c r="T167" s="208"/>
      <c r="U167" s="211"/>
      <c r="V167" s="208"/>
      <c r="W167" s="208"/>
      <c r="X167" s="117"/>
    </row>
    <row r="168" spans="20:24" ht="19.5" customHeight="1">
      <c r="T168" s="208"/>
      <c r="U168" s="211"/>
      <c r="V168" s="208"/>
      <c r="W168" s="208"/>
      <c r="X168" s="117"/>
    </row>
    <row r="169" spans="20:24" ht="19.5" customHeight="1">
      <c r="T169" s="208"/>
      <c r="U169" s="211"/>
      <c r="V169" s="208"/>
      <c r="W169" s="208"/>
      <c r="X169" s="117"/>
    </row>
    <row r="170" spans="20:24" ht="19.5" customHeight="1">
      <c r="T170" s="208"/>
      <c r="U170" s="211"/>
      <c r="V170" s="208"/>
      <c r="W170" s="208"/>
      <c r="X170" s="117"/>
    </row>
    <row r="171" spans="20:24" ht="19.5" customHeight="1">
      <c r="T171" s="208"/>
      <c r="U171" s="211"/>
      <c r="V171" s="208"/>
      <c r="W171" s="208"/>
      <c r="X171" s="117"/>
    </row>
    <row r="172" spans="20:24" ht="19.5" customHeight="1">
      <c r="T172" s="208"/>
      <c r="U172" s="211"/>
      <c r="V172" s="208"/>
      <c r="W172" s="208"/>
      <c r="X172" s="117"/>
    </row>
    <row r="173" spans="20:24" ht="19.5" customHeight="1">
      <c r="T173" s="208"/>
      <c r="U173" s="211"/>
      <c r="V173" s="208"/>
      <c r="W173" s="208"/>
      <c r="X173" s="117"/>
    </row>
    <row r="174" spans="20:24" ht="19.5" customHeight="1">
      <c r="T174" s="208"/>
      <c r="U174" s="211"/>
      <c r="V174" s="208"/>
      <c r="W174" s="208"/>
      <c r="X174" s="117"/>
    </row>
    <row r="175" spans="20:24" ht="19.5" customHeight="1">
      <c r="T175" s="208"/>
      <c r="U175" s="211"/>
      <c r="V175" s="208"/>
      <c r="W175" s="208"/>
      <c r="X175" s="117"/>
    </row>
    <row r="176" spans="20:24" ht="19.5" customHeight="1">
      <c r="T176" s="208"/>
      <c r="U176" s="211"/>
      <c r="V176" s="208"/>
      <c r="W176" s="208"/>
      <c r="X176" s="117"/>
    </row>
    <row r="177" spans="20:24" ht="19.5" customHeight="1">
      <c r="T177" s="208"/>
      <c r="U177" s="211"/>
      <c r="V177" s="208"/>
      <c r="W177" s="208"/>
      <c r="X177" s="117"/>
    </row>
    <row r="178" spans="20:24" ht="19.5" customHeight="1">
      <c r="T178" s="208"/>
      <c r="U178" s="211"/>
      <c r="V178" s="208"/>
      <c r="W178" s="208"/>
      <c r="X178" s="117"/>
    </row>
    <row r="179" spans="20:24" ht="19.5" customHeight="1">
      <c r="T179" s="208"/>
      <c r="U179" s="211"/>
      <c r="V179" s="208"/>
      <c r="W179" s="208"/>
      <c r="X179" s="117"/>
    </row>
    <row r="180" spans="20:24" ht="19.5" customHeight="1">
      <c r="T180" s="208"/>
      <c r="U180" s="211"/>
      <c r="V180" s="208"/>
      <c r="W180" s="208"/>
      <c r="X180" s="117"/>
    </row>
    <row r="181" spans="20:24" ht="19.5" customHeight="1">
      <c r="T181" s="208"/>
      <c r="U181" s="211"/>
      <c r="V181" s="208"/>
      <c r="W181" s="208"/>
      <c r="X181" s="117"/>
    </row>
    <row r="182" spans="20:24" ht="19.5" customHeight="1">
      <c r="T182" s="208"/>
      <c r="U182" s="211"/>
      <c r="V182" s="208"/>
      <c r="W182" s="208"/>
      <c r="X182" s="117"/>
    </row>
    <row r="183" spans="20:24" ht="19.5" customHeight="1">
      <c r="T183" s="208"/>
      <c r="U183" s="211"/>
      <c r="V183" s="208"/>
      <c r="W183" s="208"/>
      <c r="X183" s="117"/>
    </row>
    <row r="184" spans="20:24" ht="19.5" customHeight="1">
      <c r="T184" s="208"/>
      <c r="U184" s="211"/>
      <c r="V184" s="208"/>
      <c r="W184" s="208"/>
      <c r="X184" s="117"/>
    </row>
    <row r="185" spans="20:24" ht="19.5" customHeight="1">
      <c r="T185" s="208"/>
      <c r="U185" s="211"/>
      <c r="V185" s="208"/>
      <c r="W185" s="208"/>
      <c r="X185" s="117"/>
    </row>
    <row r="186" spans="20:24" ht="19.5" customHeight="1">
      <c r="T186" s="208"/>
      <c r="U186" s="211"/>
      <c r="V186" s="208"/>
      <c r="W186" s="208"/>
      <c r="X186" s="117"/>
    </row>
    <row r="187" spans="20:24" ht="19.5" customHeight="1">
      <c r="T187" s="208"/>
      <c r="U187" s="211"/>
      <c r="V187" s="208"/>
      <c r="W187" s="208"/>
      <c r="X187" s="117"/>
    </row>
    <row r="188" spans="20:24" ht="19.5" customHeight="1">
      <c r="T188" s="208"/>
      <c r="U188" s="211"/>
      <c r="V188" s="208"/>
      <c r="W188" s="208"/>
      <c r="X188" s="117"/>
    </row>
    <row r="189" spans="20:24" ht="19.5" customHeight="1">
      <c r="T189" s="208"/>
      <c r="U189" s="211"/>
      <c r="V189" s="208"/>
      <c r="W189" s="208"/>
      <c r="X189" s="117"/>
    </row>
    <row r="190" spans="20:24" ht="19.5" customHeight="1">
      <c r="T190" s="208"/>
      <c r="U190" s="211"/>
      <c r="V190" s="208"/>
      <c r="W190" s="208"/>
      <c r="X190" s="117"/>
    </row>
    <row r="191" spans="20:24" ht="19.5" customHeight="1">
      <c r="T191" s="208"/>
      <c r="U191" s="211"/>
      <c r="V191" s="208"/>
      <c r="W191" s="208"/>
      <c r="X191" s="117"/>
    </row>
    <row r="192" spans="20:24" ht="19.5" customHeight="1">
      <c r="T192" s="208"/>
      <c r="U192" s="211"/>
      <c r="V192" s="208"/>
      <c r="W192" s="208"/>
      <c r="X192" s="117"/>
    </row>
    <row r="193" spans="20:24" ht="19.5" customHeight="1">
      <c r="T193" s="219"/>
      <c r="U193" s="211"/>
      <c r="V193" s="208"/>
      <c r="W193" s="208"/>
      <c r="X193" s="117"/>
    </row>
    <row r="194" spans="20:24" ht="19.5" customHeight="1">
      <c r="T194" s="219"/>
      <c r="U194" s="211"/>
      <c r="V194" s="208"/>
      <c r="W194" s="208"/>
      <c r="X194" s="117"/>
    </row>
    <row r="195" spans="20:24" ht="19.5" customHeight="1">
      <c r="T195" s="219"/>
      <c r="U195" s="211"/>
      <c r="V195" s="208"/>
      <c r="W195" s="208"/>
      <c r="X195" s="117"/>
    </row>
    <row r="196" spans="20:24" ht="19.5" customHeight="1">
      <c r="T196" s="219"/>
      <c r="U196" s="211"/>
      <c r="V196" s="208"/>
      <c r="W196" s="208"/>
      <c r="X196" s="117"/>
    </row>
    <row r="197" spans="20:24" ht="19.5" customHeight="1">
      <c r="T197" s="219"/>
      <c r="U197" s="211"/>
      <c r="V197" s="208"/>
      <c r="W197" s="208"/>
      <c r="X197" s="117"/>
    </row>
    <row r="198" spans="20:24" ht="19.5" customHeight="1">
      <c r="T198" s="219"/>
      <c r="U198" s="211"/>
      <c r="V198" s="208"/>
      <c r="W198" s="208"/>
      <c r="X198" s="117"/>
    </row>
    <row r="199" spans="20:24" ht="19.5" customHeight="1">
      <c r="T199" s="219"/>
      <c r="U199" s="211"/>
      <c r="V199" s="208"/>
      <c r="W199" s="208"/>
      <c r="X199" s="117"/>
    </row>
    <row r="200" spans="20:24" ht="19.5" customHeight="1">
      <c r="T200" s="219"/>
      <c r="U200" s="211"/>
      <c r="V200" s="208"/>
      <c r="W200" s="208"/>
      <c r="X200" s="117"/>
    </row>
    <row r="201" spans="20:24" ht="19.5" customHeight="1">
      <c r="T201" s="219"/>
      <c r="U201" s="211"/>
      <c r="V201" s="208"/>
      <c r="W201" s="208"/>
      <c r="X201" s="117"/>
    </row>
    <row r="202" spans="20:24" ht="19.5" customHeight="1">
      <c r="T202" s="219"/>
      <c r="U202" s="211"/>
      <c r="V202" s="208"/>
      <c r="W202" s="208"/>
      <c r="X202" s="117"/>
    </row>
    <row r="203" spans="20:24" ht="19.5" customHeight="1">
      <c r="T203" s="219"/>
      <c r="U203" s="211"/>
      <c r="V203" s="208"/>
      <c r="W203" s="208"/>
      <c r="X203" s="117"/>
    </row>
    <row r="204" spans="20:24" ht="19.5" customHeight="1">
      <c r="T204" s="219"/>
      <c r="U204" s="211"/>
      <c r="V204" s="208"/>
      <c r="W204" s="208"/>
      <c r="X204" s="117"/>
    </row>
    <row r="205" spans="20:24" ht="19.5" customHeight="1">
      <c r="T205" s="219"/>
      <c r="U205" s="211"/>
      <c r="V205" s="208"/>
      <c r="W205" s="208"/>
      <c r="X205" s="117"/>
    </row>
    <row r="206" spans="20:24" ht="19.5" customHeight="1">
      <c r="T206" s="219"/>
      <c r="U206" s="211"/>
      <c r="V206" s="208"/>
      <c r="W206" s="208"/>
      <c r="X206" s="117"/>
    </row>
    <row r="207" spans="20:24" ht="19.5" customHeight="1">
      <c r="T207" s="219"/>
      <c r="U207" s="211"/>
      <c r="V207" s="208"/>
      <c r="W207" s="208"/>
      <c r="X207" s="117"/>
    </row>
    <row r="208" spans="20:24" ht="19.5" customHeight="1">
      <c r="T208" s="219"/>
      <c r="U208" s="211"/>
      <c r="V208" s="208"/>
      <c r="W208" s="208"/>
      <c r="X208" s="117"/>
    </row>
    <row r="209" spans="20:24" ht="19.5" customHeight="1">
      <c r="T209" s="219"/>
      <c r="U209" s="211"/>
      <c r="V209" s="208"/>
      <c r="W209" s="208"/>
      <c r="X209" s="117"/>
    </row>
    <row r="210" spans="20:24" ht="19.5" customHeight="1">
      <c r="T210" s="219"/>
      <c r="U210" s="211"/>
      <c r="V210" s="208"/>
      <c r="W210" s="208"/>
      <c r="X210" s="117"/>
    </row>
    <row r="211" spans="20:24" ht="19.5" customHeight="1">
      <c r="T211" s="219"/>
      <c r="U211" s="211"/>
      <c r="V211" s="208"/>
      <c r="W211" s="208"/>
      <c r="X211" s="117"/>
    </row>
    <row r="212" spans="20:24" ht="19.5" customHeight="1">
      <c r="T212" s="219"/>
      <c r="U212" s="211"/>
      <c r="V212" s="208"/>
      <c r="W212" s="208"/>
      <c r="X212" s="117"/>
    </row>
    <row r="213" spans="20:23" ht="19.5" customHeight="1">
      <c r="T213" s="219"/>
      <c r="U213" s="211"/>
      <c r="V213" s="208"/>
      <c r="W213" s="208"/>
    </row>
    <row r="214" spans="20:23" ht="19.5" customHeight="1">
      <c r="T214" s="219"/>
      <c r="U214" s="211"/>
      <c r="V214" s="208"/>
      <c r="W214" s="208"/>
    </row>
    <row r="215" spans="20:23" ht="19.5" customHeight="1">
      <c r="T215" s="219"/>
      <c r="U215" s="211"/>
      <c r="V215" s="208"/>
      <c r="W215" s="208"/>
    </row>
    <row r="216" spans="20:23" ht="19.5" customHeight="1">
      <c r="T216" s="219"/>
      <c r="U216" s="211"/>
      <c r="V216" s="208"/>
      <c r="W216" s="208"/>
    </row>
    <row r="217" spans="20:23" ht="19.5" customHeight="1">
      <c r="T217" s="219"/>
      <c r="U217" s="211"/>
      <c r="V217" s="208"/>
      <c r="W217" s="208"/>
    </row>
    <row r="218" spans="20:23" ht="19.5" customHeight="1">
      <c r="T218" s="219"/>
      <c r="U218" s="211"/>
      <c r="V218" s="208"/>
      <c r="W218" s="208"/>
    </row>
    <row r="219" spans="20:23" ht="19.5" customHeight="1">
      <c r="T219" s="219"/>
      <c r="U219" s="211"/>
      <c r="V219" s="208"/>
      <c r="W219" s="208"/>
    </row>
    <row r="220" spans="20:23" ht="19.5" customHeight="1">
      <c r="T220" s="219"/>
      <c r="U220" s="211"/>
      <c r="V220" s="208"/>
      <c r="W220" s="208"/>
    </row>
    <row r="221" spans="20:23" ht="19.5" customHeight="1">
      <c r="T221" s="219"/>
      <c r="U221" s="211"/>
      <c r="V221" s="208"/>
      <c r="W221" s="208"/>
    </row>
    <row r="222" spans="20:23" ht="19.5" customHeight="1">
      <c r="T222" s="219"/>
      <c r="U222" s="211"/>
      <c r="V222" s="208"/>
      <c r="W222" s="208"/>
    </row>
    <row r="223" spans="20:23" ht="19.5" customHeight="1">
      <c r="T223" s="219"/>
      <c r="U223" s="211"/>
      <c r="V223" s="208"/>
      <c r="W223" s="208"/>
    </row>
    <row r="224" spans="20:23" ht="19.5" customHeight="1">
      <c r="T224" s="219"/>
      <c r="U224" s="211"/>
      <c r="V224" s="208"/>
      <c r="W224" s="208"/>
    </row>
    <row r="225" spans="20:23" ht="19.5" customHeight="1">
      <c r="T225" s="219"/>
      <c r="U225" s="211"/>
      <c r="V225" s="208"/>
      <c r="W225" s="208"/>
    </row>
    <row r="226" spans="20:23" ht="19.5" customHeight="1">
      <c r="T226" s="219"/>
      <c r="U226" s="211"/>
      <c r="V226" s="208"/>
      <c r="W226" s="208"/>
    </row>
    <row r="227" spans="20:23" ht="19.5" customHeight="1">
      <c r="T227" s="219"/>
      <c r="U227" s="211"/>
      <c r="V227" s="208"/>
      <c r="W227" s="208"/>
    </row>
    <row r="228" spans="20:23" ht="19.5" customHeight="1">
      <c r="T228" s="219"/>
      <c r="U228" s="211"/>
      <c r="V228" s="208"/>
      <c r="W228" s="208"/>
    </row>
    <row r="229" spans="20:23" ht="19.5" customHeight="1">
      <c r="T229" s="219"/>
      <c r="U229" s="211"/>
      <c r="V229" s="208"/>
      <c r="W229" s="208"/>
    </row>
    <row r="230" spans="20:23" ht="19.5" customHeight="1">
      <c r="T230" s="219"/>
      <c r="U230" s="211"/>
      <c r="V230" s="208"/>
      <c r="W230" s="208"/>
    </row>
    <row r="231" spans="20:23" ht="19.5" customHeight="1">
      <c r="T231" s="219"/>
      <c r="U231" s="211"/>
      <c r="V231" s="208"/>
      <c r="W231" s="208"/>
    </row>
    <row r="232" spans="20:23" ht="19.5" customHeight="1">
      <c r="T232" s="219"/>
      <c r="U232" s="211"/>
      <c r="V232" s="208"/>
      <c r="W232" s="208"/>
    </row>
    <row r="233" spans="20:23" ht="19.5" customHeight="1">
      <c r="T233" s="219"/>
      <c r="U233" s="211"/>
      <c r="V233" s="208"/>
      <c r="W233" s="208"/>
    </row>
    <row r="234" spans="20:23" ht="19.5" customHeight="1">
      <c r="T234" s="219"/>
      <c r="U234" s="211"/>
      <c r="V234" s="208"/>
      <c r="W234" s="208"/>
    </row>
    <row r="235" spans="20:23" ht="19.5" customHeight="1">
      <c r="T235" s="219"/>
      <c r="U235" s="211"/>
      <c r="V235" s="208"/>
      <c r="W235" s="208"/>
    </row>
    <row r="236" spans="20:23" ht="19.5" customHeight="1">
      <c r="T236" s="219"/>
      <c r="U236" s="211"/>
      <c r="V236" s="208"/>
      <c r="W236" s="208"/>
    </row>
    <row r="237" spans="20:23" ht="19.5" customHeight="1">
      <c r="T237" s="219"/>
      <c r="U237" s="211"/>
      <c r="V237" s="208"/>
      <c r="W237" s="208"/>
    </row>
    <row r="238" spans="20:23" ht="19.5" customHeight="1">
      <c r="T238" s="219"/>
      <c r="U238" s="211"/>
      <c r="V238" s="208"/>
      <c r="W238" s="208"/>
    </row>
    <row r="239" spans="20:23" ht="19.5" customHeight="1">
      <c r="T239" s="219"/>
      <c r="U239" s="211"/>
      <c r="V239" s="208"/>
      <c r="W239" s="208"/>
    </row>
    <row r="240" spans="20:23" ht="19.5" customHeight="1">
      <c r="T240" s="219"/>
      <c r="U240" s="221"/>
      <c r="V240" s="208"/>
      <c r="W240" s="208"/>
    </row>
    <row r="241" spans="20:23" ht="19.5" customHeight="1">
      <c r="T241" s="219"/>
      <c r="U241" s="222"/>
      <c r="V241" s="208"/>
      <c r="W241" s="208"/>
    </row>
    <row r="242" spans="20:23" ht="19.5" customHeight="1">
      <c r="T242" s="219"/>
      <c r="U242" s="222"/>
      <c r="V242" s="208"/>
      <c r="W242" s="208"/>
    </row>
    <row r="243" spans="20:23" ht="19.5" customHeight="1">
      <c r="T243" s="219"/>
      <c r="U243" s="222"/>
      <c r="V243" s="208"/>
      <c r="W243" s="208"/>
    </row>
    <row r="244" spans="20:23" ht="19.5" customHeight="1">
      <c r="T244" s="219"/>
      <c r="U244" s="222"/>
      <c r="V244" s="208"/>
      <c r="W244" s="208"/>
    </row>
    <row r="245" spans="20:23" ht="19.5" customHeight="1">
      <c r="T245" s="219"/>
      <c r="U245" s="222"/>
      <c r="V245" s="208"/>
      <c r="W245" s="208"/>
    </row>
    <row r="246" spans="20:23" ht="19.5" customHeight="1">
      <c r="T246" s="219"/>
      <c r="U246" s="222"/>
      <c r="V246" s="208"/>
      <c r="W246" s="208"/>
    </row>
    <row r="247" spans="20:23" ht="19.5" customHeight="1">
      <c r="T247" s="219"/>
      <c r="U247" s="222"/>
      <c r="V247" s="208"/>
      <c r="W247" s="208"/>
    </row>
    <row r="248" spans="20:23" ht="19.5" customHeight="1">
      <c r="T248" s="219"/>
      <c r="U248" s="222"/>
      <c r="V248" s="208"/>
      <c r="W248" s="208"/>
    </row>
    <row r="249" spans="20:23" ht="19.5" customHeight="1">
      <c r="T249" s="219"/>
      <c r="U249" s="222"/>
      <c r="V249" s="208"/>
      <c r="W249" s="208"/>
    </row>
    <row r="250" spans="20:23" ht="19.5" customHeight="1">
      <c r="T250" s="219"/>
      <c r="U250" s="222"/>
      <c r="V250" s="208"/>
      <c r="W250" s="208"/>
    </row>
    <row r="251" spans="20:23" ht="19.5" customHeight="1">
      <c r="T251" s="219"/>
      <c r="U251" s="222"/>
      <c r="V251" s="208"/>
      <c r="W251" s="208"/>
    </row>
    <row r="252" spans="20:23" ht="19.5" customHeight="1">
      <c r="T252" s="219"/>
      <c r="U252" s="222"/>
      <c r="V252" s="208"/>
      <c r="W252" s="208"/>
    </row>
    <row r="253" spans="20:23" ht="19.5" customHeight="1">
      <c r="T253" s="219"/>
      <c r="U253" s="222"/>
      <c r="V253" s="208"/>
      <c r="W253" s="208"/>
    </row>
    <row r="254" spans="20:23" ht="19.5" customHeight="1">
      <c r="T254" s="219"/>
      <c r="U254" s="222"/>
      <c r="V254" s="208"/>
      <c r="W254" s="208"/>
    </row>
    <row r="255" spans="20:23" ht="19.5" customHeight="1">
      <c r="T255" s="219"/>
      <c r="U255" s="222"/>
      <c r="V255" s="208"/>
      <c r="W255" s="208"/>
    </row>
    <row r="256" spans="20:23" ht="19.5" customHeight="1">
      <c r="T256" s="125"/>
      <c r="V256" s="208"/>
      <c r="W256" s="208"/>
    </row>
    <row r="257" spans="20:23" ht="19.5" customHeight="1">
      <c r="T257" s="125"/>
      <c r="V257" s="208"/>
      <c r="W257" s="208"/>
    </row>
    <row r="258" spans="20:23" ht="19.5" customHeight="1">
      <c r="T258" s="125"/>
      <c r="V258" s="208"/>
      <c r="W258" s="208"/>
    </row>
    <row r="259" spans="20:23" ht="19.5" customHeight="1">
      <c r="T259" s="125"/>
      <c r="V259" s="208"/>
      <c r="W259" s="208"/>
    </row>
    <row r="260" spans="20:23" ht="19.5" customHeight="1">
      <c r="T260" s="124"/>
      <c r="V260" s="208"/>
      <c r="W260" s="208"/>
    </row>
    <row r="261" spans="20:23" ht="19.5" customHeight="1">
      <c r="T261" s="124"/>
      <c r="V261" s="208"/>
      <c r="W261" s="208"/>
    </row>
    <row r="262" spans="20:23" ht="19.5" customHeight="1">
      <c r="T262" s="124"/>
      <c r="V262" s="208"/>
      <c r="W262" s="208"/>
    </row>
    <row r="263" spans="20:23" ht="19.5" customHeight="1">
      <c r="T263" s="124"/>
      <c r="V263" s="208"/>
      <c r="W263" s="208"/>
    </row>
    <row r="264" spans="20:23" ht="19.5" customHeight="1">
      <c r="T264" s="124"/>
      <c r="V264" s="208"/>
      <c r="W264" s="208"/>
    </row>
    <row r="265" spans="20:23" ht="19.5" customHeight="1">
      <c r="T265" s="124"/>
      <c r="V265" s="208"/>
      <c r="W265" s="208"/>
    </row>
    <row r="266" spans="20:23" ht="19.5" customHeight="1">
      <c r="T266" s="124"/>
      <c r="V266" s="208"/>
      <c r="W266" s="208"/>
    </row>
    <row r="267" spans="20:23" ht="19.5" customHeight="1">
      <c r="T267" s="124"/>
      <c r="V267" s="208"/>
      <c r="W267" s="208"/>
    </row>
    <row r="268" spans="20:23" ht="19.5" customHeight="1">
      <c r="T268" s="124"/>
      <c r="V268" s="208"/>
      <c r="W268" s="208"/>
    </row>
    <row r="269" spans="20:23" ht="19.5" customHeight="1">
      <c r="T269" s="124"/>
      <c r="V269" s="208"/>
      <c r="W269" s="208"/>
    </row>
    <row r="270" spans="20:23" ht="19.5" customHeight="1">
      <c r="T270" s="124"/>
      <c r="V270" s="208"/>
      <c r="W270" s="208"/>
    </row>
    <row r="271" spans="20:23" ht="19.5" customHeight="1">
      <c r="T271" s="124"/>
      <c r="V271" s="208"/>
      <c r="W271" s="208"/>
    </row>
    <row r="272" spans="20:23" ht="19.5" customHeight="1">
      <c r="T272" s="124"/>
      <c r="V272" s="208"/>
      <c r="W272" s="208"/>
    </row>
    <row r="273" spans="20:23" ht="19.5" customHeight="1">
      <c r="T273" s="124"/>
      <c r="V273" s="208"/>
      <c r="W273" s="208"/>
    </row>
    <row r="274" spans="20:23" ht="19.5" customHeight="1">
      <c r="T274" s="124"/>
      <c r="V274" s="208"/>
      <c r="W274" s="208"/>
    </row>
    <row r="275" spans="20:23" ht="19.5" customHeight="1">
      <c r="T275" s="124"/>
      <c r="V275" s="208"/>
      <c r="W275" s="208"/>
    </row>
    <row r="276" spans="20:23" ht="19.5" customHeight="1">
      <c r="T276" s="124"/>
      <c r="V276" s="208"/>
      <c r="W276" s="208"/>
    </row>
    <row r="277" spans="20:23" ht="19.5" customHeight="1">
      <c r="T277" s="124"/>
      <c r="V277" s="208"/>
      <c r="W277" s="208"/>
    </row>
    <row r="278" spans="20:23" ht="19.5" customHeight="1">
      <c r="T278" s="124"/>
      <c r="V278" s="208"/>
      <c r="W278" s="208"/>
    </row>
    <row r="279" spans="20:23" ht="19.5" customHeight="1">
      <c r="T279" s="124"/>
      <c r="V279" s="208"/>
      <c r="W279" s="208"/>
    </row>
    <row r="280" spans="20:23" ht="19.5" customHeight="1">
      <c r="T280" s="124"/>
      <c r="V280" s="208"/>
      <c r="W280" s="208"/>
    </row>
    <row r="281" spans="20:23" ht="19.5" customHeight="1">
      <c r="T281" s="124"/>
      <c r="V281" s="208"/>
      <c r="W281" s="208"/>
    </row>
    <row r="282" spans="20:23" ht="19.5" customHeight="1">
      <c r="T282" s="124"/>
      <c r="V282" s="208"/>
      <c r="W282" s="208"/>
    </row>
    <row r="283" spans="20:23" ht="19.5" customHeight="1">
      <c r="T283" s="124"/>
      <c r="V283" s="208"/>
      <c r="W283" s="208"/>
    </row>
    <row r="284" spans="20:23" ht="19.5" customHeight="1">
      <c r="T284" s="124"/>
      <c r="V284" s="208"/>
      <c r="W284" s="208"/>
    </row>
    <row r="285" spans="20:23" ht="19.5" customHeight="1">
      <c r="T285" s="124"/>
      <c r="V285" s="208"/>
      <c r="W285" s="208"/>
    </row>
    <row r="286" spans="20:23" ht="19.5" customHeight="1">
      <c r="T286" s="124"/>
      <c r="V286" s="208"/>
      <c r="W286" s="208"/>
    </row>
    <row r="287" spans="20:23" ht="19.5" customHeight="1">
      <c r="T287" s="124"/>
      <c r="V287" s="208"/>
      <c r="W287" s="208"/>
    </row>
    <row r="288" spans="20:23" ht="19.5" customHeight="1">
      <c r="T288" s="124"/>
      <c r="V288" s="208"/>
      <c r="W288" s="208"/>
    </row>
    <row r="289" spans="20:23" ht="19.5" customHeight="1">
      <c r="T289" s="124"/>
      <c r="V289" s="208"/>
      <c r="W289" s="208"/>
    </row>
    <row r="290" spans="20:23" ht="19.5" customHeight="1">
      <c r="T290" s="124"/>
      <c r="V290" s="208"/>
      <c r="W290" s="208"/>
    </row>
    <row r="291" spans="20:23" ht="19.5" customHeight="1">
      <c r="T291" s="124"/>
      <c r="V291" s="208"/>
      <c r="W291" s="208"/>
    </row>
    <row r="292" spans="20:23" ht="19.5" customHeight="1">
      <c r="T292" s="124"/>
      <c r="V292" s="208"/>
      <c r="W292" s="208"/>
    </row>
    <row r="293" spans="20:23" ht="19.5" customHeight="1">
      <c r="T293" s="124"/>
      <c r="V293" s="208"/>
      <c r="W293" s="208"/>
    </row>
    <row r="294" spans="20:23" ht="19.5" customHeight="1">
      <c r="T294" s="124"/>
      <c r="V294" s="208"/>
      <c r="W294" s="208"/>
    </row>
    <row r="295" spans="20:23" ht="19.5" customHeight="1">
      <c r="T295" s="124"/>
      <c r="V295" s="208"/>
      <c r="W295" s="208"/>
    </row>
    <row r="296" spans="20:23" ht="19.5" customHeight="1">
      <c r="T296" s="124"/>
      <c r="V296" s="208"/>
      <c r="W296" s="208"/>
    </row>
    <row r="297" spans="20:23" ht="19.5" customHeight="1">
      <c r="T297" s="124"/>
      <c r="V297" s="208"/>
      <c r="W297" s="208"/>
    </row>
    <row r="298" spans="22:23" ht="19.5" customHeight="1">
      <c r="V298" s="208"/>
      <c r="W298" s="208"/>
    </row>
    <row r="299" spans="22:23" ht="19.5" customHeight="1">
      <c r="V299" s="208"/>
      <c r="W299" s="208"/>
    </row>
    <row r="300" spans="22:23" ht="19.5" customHeight="1">
      <c r="V300" s="208"/>
      <c r="W300" s="208"/>
    </row>
    <row r="301" spans="22:23" ht="19.5" customHeight="1">
      <c r="V301" s="208"/>
      <c r="W301" s="208"/>
    </row>
    <row r="302" spans="22:23" ht="19.5" customHeight="1">
      <c r="V302" s="208"/>
      <c r="W302" s="208"/>
    </row>
    <row r="303" spans="22:23" ht="19.5" customHeight="1">
      <c r="V303" s="208"/>
      <c r="W303" s="208"/>
    </row>
    <row r="304" spans="22:23" ht="19.5" customHeight="1">
      <c r="V304" s="208"/>
      <c r="W304" s="208"/>
    </row>
    <row r="305" spans="22:23" ht="19.5" customHeight="1">
      <c r="V305" s="208"/>
      <c r="W305" s="208"/>
    </row>
    <row r="306" spans="22:23" ht="19.5" customHeight="1">
      <c r="V306" s="208"/>
      <c r="W306" s="208"/>
    </row>
    <row r="307" spans="22:23" ht="19.5" customHeight="1">
      <c r="V307" s="208"/>
      <c r="W307" s="208"/>
    </row>
    <row r="308" spans="22:23" ht="19.5" customHeight="1">
      <c r="V308" s="208"/>
      <c r="W308" s="208"/>
    </row>
    <row r="309" spans="22:23" ht="19.5" customHeight="1">
      <c r="V309" s="208"/>
      <c r="W309" s="208"/>
    </row>
    <row r="310" spans="22:23" ht="19.5" customHeight="1">
      <c r="V310" s="208"/>
      <c r="W310" s="208"/>
    </row>
    <row r="311" spans="22:23" ht="19.5" customHeight="1">
      <c r="V311" s="208"/>
      <c r="W311" s="208"/>
    </row>
    <row r="312" spans="22:23" ht="19.5" customHeight="1">
      <c r="V312" s="208"/>
      <c r="W312" s="208"/>
    </row>
    <row r="313" spans="22:23" ht="19.5" customHeight="1">
      <c r="V313" s="208"/>
      <c r="W313" s="208"/>
    </row>
    <row r="314" spans="22:23" ht="19.5" customHeight="1">
      <c r="V314" s="208"/>
      <c r="W314" s="208"/>
    </row>
    <row r="315" spans="22:23" ht="19.5" customHeight="1">
      <c r="V315" s="208"/>
      <c r="W315" s="208"/>
    </row>
    <row r="316" spans="22:23" ht="19.5" customHeight="1">
      <c r="V316" s="208"/>
      <c r="W316" s="208"/>
    </row>
    <row r="317" spans="22:23" ht="19.5" customHeight="1">
      <c r="V317" s="208"/>
      <c r="W317" s="208"/>
    </row>
    <row r="318" spans="22:23" ht="19.5" customHeight="1">
      <c r="V318" s="208"/>
      <c r="W318" s="208"/>
    </row>
    <row r="319" spans="22:23" ht="19.5" customHeight="1">
      <c r="V319" s="208"/>
      <c r="W319" s="208"/>
    </row>
    <row r="320" spans="22:23" ht="19.5" customHeight="1">
      <c r="V320" s="208"/>
      <c r="W320" s="208"/>
    </row>
    <row r="321" spans="22:23" ht="19.5" customHeight="1">
      <c r="V321" s="208"/>
      <c r="W321" s="208"/>
    </row>
    <row r="322" spans="22:23" ht="19.5" customHeight="1">
      <c r="V322" s="208"/>
      <c r="W322" s="208"/>
    </row>
    <row r="323" spans="22:23" ht="19.5" customHeight="1">
      <c r="V323" s="208"/>
      <c r="W323" s="208"/>
    </row>
    <row r="324" spans="22:23" ht="19.5" customHeight="1">
      <c r="V324" s="208"/>
      <c r="W324" s="208"/>
    </row>
    <row r="325" spans="22:23" ht="19.5" customHeight="1">
      <c r="V325" s="208"/>
      <c r="W325" s="208"/>
    </row>
    <row r="326" spans="22:23" ht="19.5" customHeight="1">
      <c r="V326" s="208"/>
      <c r="W326" s="208"/>
    </row>
    <row r="327" spans="22:23" ht="19.5" customHeight="1">
      <c r="V327" s="208"/>
      <c r="W327" s="208"/>
    </row>
    <row r="328" spans="22:23" ht="19.5" customHeight="1">
      <c r="V328" s="208"/>
      <c r="W328" s="208"/>
    </row>
    <row r="329" spans="22:23" ht="19.5" customHeight="1">
      <c r="V329" s="208"/>
      <c r="W329" s="208"/>
    </row>
    <row r="330" spans="22:23" ht="19.5" customHeight="1">
      <c r="V330" s="208"/>
      <c r="W330" s="208"/>
    </row>
    <row r="331" spans="22:23" ht="19.5" customHeight="1">
      <c r="V331" s="208"/>
      <c r="W331" s="208"/>
    </row>
    <row r="332" spans="22:23" ht="19.5" customHeight="1">
      <c r="V332" s="208"/>
      <c r="W332" s="208"/>
    </row>
    <row r="333" spans="22:23" ht="19.5" customHeight="1">
      <c r="V333" s="208"/>
      <c r="W333" s="208"/>
    </row>
    <row r="334" spans="22:23" ht="19.5" customHeight="1">
      <c r="V334" s="208"/>
      <c r="W334" s="208"/>
    </row>
    <row r="335" spans="22:23" ht="19.5" customHeight="1">
      <c r="V335" s="208"/>
      <c r="W335" s="208"/>
    </row>
    <row r="336" spans="22:23" ht="19.5" customHeight="1">
      <c r="V336" s="208"/>
      <c r="W336" s="208"/>
    </row>
    <row r="337" spans="22:23" ht="19.5" customHeight="1">
      <c r="V337" s="208"/>
      <c r="W337" s="208"/>
    </row>
    <row r="503" spans="15:31" s="41" customFormat="1" ht="19.5" customHeight="1">
      <c r="O503" s="32"/>
      <c r="P503" s="32"/>
      <c r="Q503" s="32"/>
      <c r="R503" s="32"/>
      <c r="S503" s="32"/>
      <c r="T503" s="34"/>
      <c r="U503" s="222"/>
      <c r="V503" s="34"/>
      <c r="W503" s="34"/>
      <c r="X503" s="34"/>
      <c r="Y503" s="34"/>
      <c r="Z503" s="34"/>
      <c r="AA503" s="34"/>
      <c r="AB503" s="34"/>
      <c r="AC503" s="34"/>
      <c r="AD503" s="34"/>
      <c r="AE503" s="34"/>
    </row>
    <row r="504" spans="15:31" s="41" customFormat="1" ht="19.5" customHeight="1">
      <c r="O504" s="32"/>
      <c r="P504" s="32"/>
      <c r="Q504" s="32"/>
      <c r="R504" s="32"/>
      <c r="S504" s="32"/>
      <c r="T504" s="34"/>
      <c r="U504" s="222"/>
      <c r="V504" s="34"/>
      <c r="W504" s="34"/>
      <c r="X504" s="34"/>
      <c r="Y504" s="34"/>
      <c r="Z504" s="34"/>
      <c r="AA504" s="34"/>
      <c r="AB504" s="34"/>
      <c r="AC504" s="34"/>
      <c r="AD504" s="34"/>
      <c r="AE504" s="34"/>
    </row>
    <row r="505" spans="15:31" s="41" customFormat="1" ht="19.5" customHeight="1">
      <c r="O505" s="32"/>
      <c r="P505" s="32"/>
      <c r="Q505" s="32"/>
      <c r="R505" s="32"/>
      <c r="S505" s="32"/>
      <c r="T505" s="34"/>
      <c r="U505" s="222"/>
      <c r="V505" s="34"/>
      <c r="W505" s="34"/>
      <c r="X505" s="34"/>
      <c r="Y505" s="34"/>
      <c r="Z505" s="34"/>
      <c r="AA505" s="34"/>
      <c r="AB505" s="34"/>
      <c r="AC505" s="34"/>
      <c r="AD505" s="34"/>
      <c r="AE505" s="34"/>
    </row>
    <row r="506" spans="15:31" s="41" customFormat="1" ht="19.5" customHeight="1">
      <c r="O506" s="32"/>
      <c r="P506" s="32"/>
      <c r="Q506" s="32"/>
      <c r="R506" s="32"/>
      <c r="S506" s="32"/>
      <c r="T506" s="34"/>
      <c r="U506" s="222"/>
      <c r="V506" s="34"/>
      <c r="W506" s="34"/>
      <c r="X506" s="34"/>
      <c r="Y506" s="34"/>
      <c r="Z506" s="34"/>
      <c r="AA506" s="34"/>
      <c r="AB506" s="34"/>
      <c r="AC506" s="34"/>
      <c r="AD506" s="34"/>
      <c r="AE506" s="34"/>
    </row>
    <row r="507" spans="15:31" s="41" customFormat="1" ht="19.5" customHeight="1">
      <c r="O507" s="32"/>
      <c r="P507" s="32"/>
      <c r="Q507" s="32"/>
      <c r="R507" s="32"/>
      <c r="S507" s="32"/>
      <c r="T507" s="34"/>
      <c r="U507" s="222"/>
      <c r="V507" s="34"/>
      <c r="W507" s="34"/>
      <c r="X507" s="34"/>
      <c r="Y507" s="34"/>
      <c r="Z507" s="34"/>
      <c r="AA507" s="34"/>
      <c r="AB507" s="34"/>
      <c r="AC507" s="34"/>
      <c r="AD507" s="34"/>
      <c r="AE507" s="34"/>
    </row>
    <row r="508" spans="15:31" s="41" customFormat="1" ht="19.5" customHeight="1">
      <c r="O508" s="32"/>
      <c r="P508" s="32"/>
      <c r="Q508" s="32"/>
      <c r="R508" s="32"/>
      <c r="S508" s="32"/>
      <c r="T508" s="34"/>
      <c r="U508" s="222"/>
      <c r="V508" s="34"/>
      <c r="W508" s="34"/>
      <c r="X508" s="34"/>
      <c r="Y508" s="34"/>
      <c r="Z508" s="34"/>
      <c r="AA508" s="34"/>
      <c r="AB508" s="34"/>
      <c r="AC508" s="34"/>
      <c r="AD508" s="34"/>
      <c r="AE508" s="34"/>
    </row>
    <row r="509" spans="15:31" s="41" customFormat="1" ht="19.5" customHeight="1">
      <c r="O509" s="32"/>
      <c r="P509" s="32"/>
      <c r="Q509" s="32"/>
      <c r="R509" s="32"/>
      <c r="S509" s="32"/>
      <c r="T509" s="34"/>
      <c r="U509" s="222"/>
      <c r="V509" s="34"/>
      <c r="W509" s="34"/>
      <c r="X509" s="34"/>
      <c r="Y509" s="34"/>
      <c r="Z509" s="34"/>
      <c r="AA509" s="34"/>
      <c r="AB509" s="34"/>
      <c r="AC509" s="34"/>
      <c r="AD509" s="34"/>
      <c r="AE509" s="34"/>
    </row>
    <row r="510" spans="15:31" s="41" customFormat="1" ht="19.5" customHeight="1">
      <c r="O510" s="32"/>
      <c r="P510" s="32"/>
      <c r="Q510" s="32"/>
      <c r="R510" s="32"/>
      <c r="S510" s="32"/>
      <c r="T510" s="34"/>
      <c r="U510" s="222"/>
      <c r="V510" s="34"/>
      <c r="W510" s="34"/>
      <c r="X510" s="34"/>
      <c r="Y510" s="34"/>
      <c r="Z510" s="34"/>
      <c r="AA510" s="34"/>
      <c r="AB510" s="34"/>
      <c r="AC510" s="34"/>
      <c r="AD510" s="34"/>
      <c r="AE510" s="34"/>
    </row>
    <row r="511" spans="15:31" s="41" customFormat="1" ht="19.5" customHeight="1">
      <c r="O511" s="32"/>
      <c r="P511" s="32"/>
      <c r="Q511" s="32"/>
      <c r="R511" s="32"/>
      <c r="S511" s="32"/>
      <c r="T511" s="34"/>
      <c r="U511" s="222"/>
      <c r="V511" s="34"/>
      <c r="W511" s="34"/>
      <c r="X511" s="34"/>
      <c r="Y511" s="34"/>
      <c r="Z511" s="34"/>
      <c r="AA511" s="34"/>
      <c r="AB511" s="34"/>
      <c r="AC511" s="34"/>
      <c r="AD511" s="34"/>
      <c r="AE511" s="34"/>
    </row>
    <row r="512" spans="15:31" s="41" customFormat="1" ht="19.5" customHeight="1">
      <c r="O512" s="32"/>
      <c r="P512" s="32"/>
      <c r="Q512" s="32"/>
      <c r="R512" s="32"/>
      <c r="S512" s="32"/>
      <c r="T512" s="34"/>
      <c r="U512" s="222"/>
      <c r="V512" s="34"/>
      <c r="W512" s="34"/>
      <c r="X512" s="34"/>
      <c r="Y512" s="34"/>
      <c r="Z512" s="34"/>
      <c r="AA512" s="34"/>
      <c r="AB512" s="34"/>
      <c r="AC512" s="34"/>
      <c r="AD512" s="34"/>
      <c r="AE512" s="34"/>
    </row>
    <row r="513" spans="15:31" s="41" customFormat="1" ht="19.5" customHeight="1">
      <c r="O513" s="32"/>
      <c r="P513" s="32"/>
      <c r="Q513" s="32"/>
      <c r="R513" s="32"/>
      <c r="S513" s="32"/>
      <c r="T513" s="34"/>
      <c r="U513" s="222"/>
      <c r="V513" s="34"/>
      <c r="W513" s="34"/>
      <c r="X513" s="34"/>
      <c r="Y513" s="34"/>
      <c r="Z513" s="34"/>
      <c r="AA513" s="34"/>
      <c r="AB513" s="34"/>
      <c r="AC513" s="34"/>
      <c r="AD513" s="34"/>
      <c r="AE513" s="34"/>
    </row>
    <row r="514" spans="15:31" s="41" customFormat="1" ht="19.5" customHeight="1">
      <c r="O514" s="32"/>
      <c r="P514" s="32"/>
      <c r="Q514" s="32"/>
      <c r="R514" s="32"/>
      <c r="S514" s="32"/>
      <c r="T514" s="34"/>
      <c r="U514" s="222"/>
      <c r="V514" s="34"/>
      <c r="W514" s="34"/>
      <c r="X514" s="34"/>
      <c r="Y514" s="34"/>
      <c r="Z514" s="34"/>
      <c r="AA514" s="34"/>
      <c r="AB514" s="34"/>
      <c r="AC514" s="34"/>
      <c r="AD514" s="34"/>
      <c r="AE514" s="34"/>
    </row>
    <row r="515" spans="15:31" s="41" customFormat="1" ht="19.5" customHeight="1">
      <c r="O515" s="32"/>
      <c r="P515" s="32"/>
      <c r="Q515" s="32"/>
      <c r="R515" s="32"/>
      <c r="S515" s="32"/>
      <c r="T515" s="34"/>
      <c r="U515" s="222"/>
      <c r="V515" s="34"/>
      <c r="W515" s="34"/>
      <c r="X515" s="34"/>
      <c r="Y515" s="34"/>
      <c r="Z515" s="34"/>
      <c r="AA515" s="34"/>
      <c r="AB515" s="34"/>
      <c r="AC515" s="34"/>
      <c r="AD515" s="34"/>
      <c r="AE515" s="34"/>
    </row>
    <row r="516" spans="15:31" s="41" customFormat="1" ht="19.5" customHeight="1">
      <c r="O516" s="32"/>
      <c r="P516" s="32"/>
      <c r="Q516" s="32"/>
      <c r="R516" s="32"/>
      <c r="S516" s="32"/>
      <c r="T516" s="34"/>
      <c r="U516" s="222"/>
      <c r="V516" s="34"/>
      <c r="W516" s="34"/>
      <c r="X516" s="34"/>
      <c r="Y516" s="34"/>
      <c r="Z516" s="34"/>
      <c r="AA516" s="34"/>
      <c r="AB516" s="34"/>
      <c r="AC516" s="34"/>
      <c r="AD516" s="34"/>
      <c r="AE516" s="34"/>
    </row>
    <row r="517" spans="15:31" s="41" customFormat="1" ht="19.5" customHeight="1">
      <c r="O517" s="32"/>
      <c r="P517" s="32"/>
      <c r="Q517" s="32"/>
      <c r="R517" s="32"/>
      <c r="S517" s="32"/>
      <c r="T517" s="34"/>
      <c r="U517" s="222"/>
      <c r="V517" s="34"/>
      <c r="W517" s="34"/>
      <c r="X517" s="34"/>
      <c r="Y517" s="34"/>
      <c r="Z517" s="34"/>
      <c r="AA517" s="34"/>
      <c r="AB517" s="34"/>
      <c r="AC517" s="34"/>
      <c r="AD517" s="34"/>
      <c r="AE517" s="34"/>
    </row>
    <row r="518" spans="15:31" s="41" customFormat="1" ht="19.5" customHeight="1">
      <c r="O518" s="32"/>
      <c r="P518" s="32"/>
      <c r="Q518" s="32"/>
      <c r="R518" s="32"/>
      <c r="S518" s="32"/>
      <c r="T518" s="34"/>
      <c r="U518" s="222"/>
      <c r="V518" s="34"/>
      <c r="W518" s="34"/>
      <c r="X518" s="34"/>
      <c r="Y518" s="34"/>
      <c r="Z518" s="34"/>
      <c r="AA518" s="34"/>
      <c r="AB518" s="34"/>
      <c r="AC518" s="34"/>
      <c r="AD518" s="34"/>
      <c r="AE518" s="34"/>
    </row>
    <row r="519" spans="15:31" s="41" customFormat="1" ht="19.5" customHeight="1">
      <c r="O519" s="32"/>
      <c r="P519" s="32"/>
      <c r="Q519" s="32"/>
      <c r="R519" s="32"/>
      <c r="S519" s="32"/>
      <c r="T519" s="34"/>
      <c r="U519" s="222"/>
      <c r="V519" s="34"/>
      <c r="W519" s="34"/>
      <c r="X519" s="34"/>
      <c r="Y519" s="34"/>
      <c r="Z519" s="34"/>
      <c r="AA519" s="34"/>
      <c r="AB519" s="34"/>
      <c r="AC519" s="34"/>
      <c r="AD519" s="34"/>
      <c r="AE519" s="34"/>
    </row>
    <row r="520" spans="15:31" s="41" customFormat="1" ht="19.5" customHeight="1">
      <c r="O520" s="32"/>
      <c r="P520" s="32"/>
      <c r="Q520" s="32"/>
      <c r="R520" s="32"/>
      <c r="S520" s="32"/>
      <c r="T520" s="34"/>
      <c r="U520" s="222"/>
      <c r="V520" s="34"/>
      <c r="W520" s="34"/>
      <c r="X520" s="34"/>
      <c r="Y520" s="34"/>
      <c r="Z520" s="34"/>
      <c r="AA520" s="34"/>
      <c r="AB520" s="34"/>
      <c r="AC520" s="34"/>
      <c r="AD520" s="34"/>
      <c r="AE520" s="34"/>
    </row>
    <row r="521" spans="15:31" s="41" customFormat="1" ht="19.5" customHeight="1">
      <c r="O521" s="32"/>
      <c r="P521" s="32"/>
      <c r="Q521" s="32"/>
      <c r="R521" s="32"/>
      <c r="S521" s="32"/>
      <c r="T521" s="34"/>
      <c r="U521" s="222"/>
      <c r="V521" s="34"/>
      <c r="W521" s="34"/>
      <c r="X521" s="34"/>
      <c r="Y521" s="34"/>
      <c r="Z521" s="34"/>
      <c r="AA521" s="34"/>
      <c r="AB521" s="34"/>
      <c r="AC521" s="34"/>
      <c r="AD521" s="34"/>
      <c r="AE521" s="34"/>
    </row>
    <row r="522" spans="15:31" s="41" customFormat="1" ht="19.5" customHeight="1">
      <c r="O522" s="32"/>
      <c r="P522" s="32"/>
      <c r="Q522" s="32"/>
      <c r="R522" s="32"/>
      <c r="S522" s="32"/>
      <c r="T522" s="34"/>
      <c r="U522" s="222"/>
      <c r="V522" s="34"/>
      <c r="W522" s="34"/>
      <c r="X522" s="34"/>
      <c r="Y522" s="34"/>
      <c r="Z522" s="34"/>
      <c r="AA522" s="34"/>
      <c r="AB522" s="34"/>
      <c r="AC522" s="34"/>
      <c r="AD522" s="34"/>
      <c r="AE522" s="34"/>
    </row>
    <row r="523" spans="15:31" s="41" customFormat="1" ht="19.5" customHeight="1">
      <c r="O523" s="32"/>
      <c r="P523" s="32"/>
      <c r="Q523" s="32"/>
      <c r="R523" s="32"/>
      <c r="S523" s="32"/>
      <c r="T523" s="34"/>
      <c r="U523" s="222"/>
      <c r="V523" s="34"/>
      <c r="W523" s="34"/>
      <c r="X523" s="34"/>
      <c r="Y523" s="34"/>
      <c r="Z523" s="34"/>
      <c r="AA523" s="34"/>
      <c r="AB523" s="34"/>
      <c r="AC523" s="34"/>
      <c r="AD523" s="34"/>
      <c r="AE523" s="34"/>
    </row>
    <row r="524" spans="15:31" s="41" customFormat="1" ht="19.5" customHeight="1">
      <c r="O524" s="32"/>
      <c r="P524" s="32"/>
      <c r="Q524" s="32"/>
      <c r="R524" s="32"/>
      <c r="S524" s="32"/>
      <c r="T524" s="34"/>
      <c r="U524" s="222"/>
      <c r="V524" s="34"/>
      <c r="W524" s="34"/>
      <c r="X524" s="34"/>
      <c r="Y524" s="34"/>
      <c r="Z524" s="34"/>
      <c r="AA524" s="34"/>
      <c r="AB524" s="34"/>
      <c r="AC524" s="34"/>
      <c r="AD524" s="34"/>
      <c r="AE524" s="34"/>
    </row>
    <row r="525" spans="15:31" s="41" customFormat="1" ht="19.5" customHeight="1">
      <c r="O525" s="32"/>
      <c r="P525" s="32"/>
      <c r="Q525" s="32"/>
      <c r="R525" s="32"/>
      <c r="S525" s="32"/>
      <c r="T525" s="34"/>
      <c r="U525" s="222"/>
      <c r="V525" s="34"/>
      <c r="W525" s="34"/>
      <c r="X525" s="34"/>
      <c r="Y525" s="34"/>
      <c r="Z525" s="34"/>
      <c r="AA525" s="34"/>
      <c r="AB525" s="34"/>
      <c r="AC525" s="34"/>
      <c r="AD525" s="34"/>
      <c r="AE525" s="34"/>
    </row>
    <row r="526" spans="15:31" s="41" customFormat="1" ht="19.5" customHeight="1">
      <c r="O526" s="32"/>
      <c r="P526" s="32"/>
      <c r="Q526" s="32"/>
      <c r="R526" s="32"/>
      <c r="S526" s="32"/>
      <c r="T526" s="34"/>
      <c r="U526" s="222"/>
      <c r="V526" s="34"/>
      <c r="W526" s="34"/>
      <c r="X526" s="34"/>
      <c r="Y526" s="34"/>
      <c r="Z526" s="34"/>
      <c r="AA526" s="34"/>
      <c r="AB526" s="34"/>
      <c r="AC526" s="34"/>
      <c r="AD526" s="34"/>
      <c r="AE526" s="34"/>
    </row>
    <row r="527" spans="15:31" s="41" customFormat="1" ht="19.5" customHeight="1">
      <c r="O527" s="32"/>
      <c r="P527" s="32"/>
      <c r="Q527" s="32"/>
      <c r="R527" s="32"/>
      <c r="S527" s="32"/>
      <c r="T527" s="34"/>
      <c r="U527" s="222"/>
      <c r="V527" s="34"/>
      <c r="W527" s="34"/>
      <c r="X527" s="34"/>
      <c r="Y527" s="34"/>
      <c r="Z527" s="34"/>
      <c r="AA527" s="34"/>
      <c r="AB527" s="34"/>
      <c r="AC527" s="34"/>
      <c r="AD527" s="34"/>
      <c r="AE527" s="34"/>
    </row>
    <row r="528" spans="15:31" s="41" customFormat="1" ht="19.5" customHeight="1">
      <c r="O528" s="32"/>
      <c r="P528" s="32"/>
      <c r="Q528" s="32"/>
      <c r="R528" s="32"/>
      <c r="S528" s="32"/>
      <c r="T528" s="34"/>
      <c r="U528" s="222"/>
      <c r="V528" s="34"/>
      <c r="W528" s="34"/>
      <c r="X528" s="34"/>
      <c r="Y528" s="34"/>
      <c r="Z528" s="34"/>
      <c r="AA528" s="34"/>
      <c r="AB528" s="34"/>
      <c r="AC528" s="34"/>
      <c r="AD528" s="34"/>
      <c r="AE528" s="34"/>
    </row>
    <row r="529" spans="15:31" s="41" customFormat="1" ht="19.5" customHeight="1">
      <c r="O529" s="32"/>
      <c r="P529" s="32"/>
      <c r="Q529" s="32"/>
      <c r="R529" s="32"/>
      <c r="S529" s="32"/>
      <c r="T529" s="34"/>
      <c r="U529" s="222"/>
      <c r="V529" s="34"/>
      <c r="W529" s="34"/>
      <c r="X529" s="34"/>
      <c r="Y529" s="34"/>
      <c r="Z529" s="34"/>
      <c r="AA529" s="34"/>
      <c r="AB529" s="34"/>
      <c r="AC529" s="34"/>
      <c r="AD529" s="34"/>
      <c r="AE529" s="34"/>
    </row>
    <row r="530" spans="15:31" s="41" customFormat="1" ht="19.5" customHeight="1">
      <c r="O530" s="32"/>
      <c r="P530" s="32"/>
      <c r="Q530" s="32"/>
      <c r="R530" s="32"/>
      <c r="S530" s="32"/>
      <c r="T530" s="34"/>
      <c r="U530" s="222"/>
      <c r="V530" s="34"/>
      <c r="W530" s="34"/>
      <c r="X530" s="34"/>
      <c r="Y530" s="34"/>
      <c r="Z530" s="34"/>
      <c r="AA530" s="34"/>
      <c r="AB530" s="34"/>
      <c r="AC530" s="34"/>
      <c r="AD530" s="34"/>
      <c r="AE530" s="34"/>
    </row>
    <row r="531" spans="15:31" s="41" customFormat="1" ht="19.5" customHeight="1">
      <c r="O531" s="32"/>
      <c r="P531" s="32"/>
      <c r="Q531" s="32"/>
      <c r="R531" s="32"/>
      <c r="S531" s="32"/>
      <c r="T531" s="34"/>
      <c r="U531" s="222"/>
      <c r="V531" s="34"/>
      <c r="W531" s="34"/>
      <c r="X531" s="34"/>
      <c r="Y531" s="34"/>
      <c r="Z531" s="34"/>
      <c r="AA531" s="34"/>
      <c r="AB531" s="34"/>
      <c r="AC531" s="34"/>
      <c r="AD531" s="34"/>
      <c r="AE531" s="34"/>
    </row>
    <row r="532" spans="15:31" s="41" customFormat="1" ht="19.5" customHeight="1">
      <c r="O532" s="32"/>
      <c r="P532" s="32"/>
      <c r="Q532" s="32"/>
      <c r="R532" s="32"/>
      <c r="S532" s="32"/>
      <c r="T532" s="34"/>
      <c r="U532" s="222"/>
      <c r="V532" s="34"/>
      <c r="W532" s="34"/>
      <c r="X532" s="34"/>
      <c r="Y532" s="34"/>
      <c r="Z532" s="34"/>
      <c r="AA532" s="34"/>
      <c r="AB532" s="34"/>
      <c r="AC532" s="34"/>
      <c r="AD532" s="34"/>
      <c r="AE532" s="34"/>
    </row>
    <row r="533" spans="15:31" s="41" customFormat="1" ht="19.5" customHeight="1">
      <c r="O533" s="32"/>
      <c r="P533" s="32"/>
      <c r="Q533" s="32"/>
      <c r="R533" s="32"/>
      <c r="S533" s="32"/>
      <c r="T533" s="34"/>
      <c r="U533" s="222"/>
      <c r="V533" s="34"/>
      <c r="W533" s="34"/>
      <c r="X533" s="34"/>
      <c r="Y533" s="34"/>
      <c r="Z533" s="34"/>
      <c r="AA533" s="34"/>
      <c r="AB533" s="34"/>
      <c r="AC533" s="34"/>
      <c r="AD533" s="34"/>
      <c r="AE533" s="34"/>
    </row>
    <row r="534" spans="15:31" s="41" customFormat="1" ht="19.5" customHeight="1">
      <c r="O534" s="32"/>
      <c r="P534" s="32"/>
      <c r="Q534" s="32"/>
      <c r="R534" s="32"/>
      <c r="S534" s="32"/>
      <c r="T534" s="34"/>
      <c r="U534" s="222"/>
      <c r="V534" s="34"/>
      <c r="W534" s="34"/>
      <c r="X534" s="34"/>
      <c r="Y534" s="34"/>
      <c r="Z534" s="34"/>
      <c r="AA534" s="34"/>
      <c r="AB534" s="34"/>
      <c r="AC534" s="34"/>
      <c r="AD534" s="34"/>
      <c r="AE534" s="34"/>
    </row>
    <row r="535" spans="15:31" s="41" customFormat="1" ht="19.5" customHeight="1">
      <c r="O535" s="32"/>
      <c r="P535" s="32"/>
      <c r="Q535" s="32"/>
      <c r="R535" s="32"/>
      <c r="S535" s="32"/>
      <c r="T535" s="34"/>
      <c r="U535" s="222"/>
      <c r="V535" s="34"/>
      <c r="W535" s="34"/>
      <c r="X535" s="34"/>
      <c r="Y535" s="34"/>
      <c r="Z535" s="34"/>
      <c r="AA535" s="34"/>
      <c r="AB535" s="34"/>
      <c r="AC535" s="34"/>
      <c r="AD535" s="34"/>
      <c r="AE535" s="34"/>
    </row>
    <row r="536" spans="15:31" s="41" customFormat="1" ht="19.5" customHeight="1">
      <c r="O536" s="32"/>
      <c r="P536" s="32"/>
      <c r="Q536" s="32"/>
      <c r="R536" s="32"/>
      <c r="S536" s="32"/>
      <c r="T536" s="34"/>
      <c r="U536" s="222"/>
      <c r="V536" s="34"/>
      <c r="W536" s="34"/>
      <c r="X536" s="34"/>
      <c r="Y536" s="34"/>
      <c r="Z536" s="34"/>
      <c r="AA536" s="34"/>
      <c r="AB536" s="34"/>
      <c r="AC536" s="34"/>
      <c r="AD536" s="34"/>
      <c r="AE536" s="34"/>
    </row>
    <row r="537" spans="15:31" s="41" customFormat="1" ht="19.5" customHeight="1">
      <c r="O537" s="32"/>
      <c r="P537" s="32"/>
      <c r="Q537" s="32"/>
      <c r="R537" s="32"/>
      <c r="S537" s="32"/>
      <c r="T537" s="34"/>
      <c r="U537" s="222"/>
      <c r="V537" s="34"/>
      <c r="W537" s="34"/>
      <c r="X537" s="34"/>
      <c r="Y537" s="34"/>
      <c r="Z537" s="34"/>
      <c r="AA537" s="34"/>
      <c r="AB537" s="34"/>
      <c r="AC537" s="34"/>
      <c r="AD537" s="34"/>
      <c r="AE537" s="34"/>
    </row>
    <row r="538" spans="15:31" s="41" customFormat="1" ht="19.5" customHeight="1">
      <c r="O538" s="32"/>
      <c r="P538" s="32"/>
      <c r="Q538" s="32"/>
      <c r="R538" s="32"/>
      <c r="S538" s="32"/>
      <c r="T538" s="34"/>
      <c r="U538" s="222"/>
      <c r="V538" s="34"/>
      <c r="W538" s="34"/>
      <c r="X538" s="34"/>
      <c r="Y538" s="34"/>
      <c r="Z538" s="34"/>
      <c r="AA538" s="34"/>
      <c r="AB538" s="34"/>
      <c r="AC538" s="34"/>
      <c r="AD538" s="34"/>
      <c r="AE538" s="34"/>
    </row>
    <row r="539" spans="15:31" s="41" customFormat="1" ht="19.5" customHeight="1">
      <c r="O539" s="32"/>
      <c r="P539" s="32"/>
      <c r="Q539" s="32"/>
      <c r="R539" s="32"/>
      <c r="S539" s="32"/>
      <c r="T539" s="34"/>
      <c r="U539" s="222"/>
      <c r="V539" s="34"/>
      <c r="W539" s="34"/>
      <c r="X539" s="34"/>
      <c r="Y539" s="34"/>
      <c r="Z539" s="34"/>
      <c r="AA539" s="34"/>
      <c r="AB539" s="34"/>
      <c r="AC539" s="34"/>
      <c r="AD539" s="34"/>
      <c r="AE539" s="34"/>
    </row>
    <row r="540" spans="15:31" s="41" customFormat="1" ht="19.5" customHeight="1">
      <c r="O540" s="32"/>
      <c r="P540" s="32"/>
      <c r="Q540" s="32"/>
      <c r="R540" s="32"/>
      <c r="S540" s="32"/>
      <c r="T540" s="34"/>
      <c r="U540" s="222"/>
      <c r="V540" s="34"/>
      <c r="W540" s="34"/>
      <c r="X540" s="34"/>
      <c r="Y540" s="34"/>
      <c r="Z540" s="34"/>
      <c r="AA540" s="34"/>
      <c r="AB540" s="34"/>
      <c r="AC540" s="34"/>
      <c r="AD540" s="34"/>
      <c r="AE540" s="34"/>
    </row>
    <row r="541" spans="15:31" s="41" customFormat="1" ht="19.5" customHeight="1">
      <c r="O541" s="32"/>
      <c r="P541" s="32"/>
      <c r="Q541" s="32"/>
      <c r="R541" s="32"/>
      <c r="S541" s="32"/>
      <c r="T541" s="34"/>
      <c r="U541" s="222"/>
      <c r="V541" s="34"/>
      <c r="W541" s="34"/>
      <c r="X541" s="34"/>
      <c r="Y541" s="34"/>
      <c r="Z541" s="34"/>
      <c r="AA541" s="34"/>
      <c r="AB541" s="34"/>
      <c r="AC541" s="34"/>
      <c r="AD541" s="34"/>
      <c r="AE541" s="34"/>
    </row>
    <row r="542" spans="15:31" s="41" customFormat="1" ht="19.5" customHeight="1">
      <c r="O542" s="32"/>
      <c r="P542" s="32"/>
      <c r="Q542" s="32"/>
      <c r="R542" s="32"/>
      <c r="S542" s="32"/>
      <c r="T542" s="34"/>
      <c r="U542" s="222"/>
      <c r="V542" s="34"/>
      <c r="W542" s="34"/>
      <c r="X542" s="34"/>
      <c r="Y542" s="34"/>
      <c r="Z542" s="34"/>
      <c r="AA542" s="34"/>
      <c r="AB542" s="34"/>
      <c r="AC542" s="34"/>
      <c r="AD542" s="34"/>
      <c r="AE542" s="34"/>
    </row>
    <row r="543" spans="15:31" s="41" customFormat="1" ht="19.5" customHeight="1">
      <c r="O543" s="32"/>
      <c r="P543" s="32"/>
      <c r="Q543" s="32"/>
      <c r="R543" s="32"/>
      <c r="S543" s="32"/>
      <c r="T543" s="34"/>
      <c r="U543" s="222"/>
      <c r="V543" s="34"/>
      <c r="W543" s="34"/>
      <c r="X543" s="34"/>
      <c r="Y543" s="34"/>
      <c r="Z543" s="34"/>
      <c r="AA543" s="34"/>
      <c r="AB543" s="34"/>
      <c r="AC543" s="34"/>
      <c r="AD543" s="34"/>
      <c r="AE543" s="34"/>
    </row>
    <row r="544" spans="15:31" s="41" customFormat="1" ht="19.5" customHeight="1">
      <c r="O544" s="32"/>
      <c r="P544" s="32"/>
      <c r="Q544" s="32"/>
      <c r="R544" s="32"/>
      <c r="S544" s="32"/>
      <c r="T544" s="34"/>
      <c r="U544" s="222"/>
      <c r="V544" s="34"/>
      <c r="W544" s="34"/>
      <c r="X544" s="34"/>
      <c r="Y544" s="34"/>
      <c r="Z544" s="34"/>
      <c r="AA544" s="34"/>
      <c r="AB544" s="34"/>
      <c r="AC544" s="34"/>
      <c r="AD544" s="34"/>
      <c r="AE544" s="34"/>
    </row>
    <row r="545" spans="15:31" s="41" customFormat="1" ht="19.5" customHeight="1">
      <c r="O545" s="32"/>
      <c r="P545" s="32"/>
      <c r="Q545" s="32"/>
      <c r="R545" s="32"/>
      <c r="S545" s="32"/>
      <c r="T545" s="34"/>
      <c r="U545" s="222"/>
      <c r="V545" s="34"/>
      <c r="W545" s="34"/>
      <c r="X545" s="34"/>
      <c r="Y545" s="34"/>
      <c r="Z545" s="34"/>
      <c r="AA545" s="34"/>
      <c r="AB545" s="34"/>
      <c r="AC545" s="34"/>
      <c r="AD545" s="34"/>
      <c r="AE545" s="34"/>
    </row>
    <row r="546" spans="15:31" s="41" customFormat="1" ht="19.5" customHeight="1">
      <c r="O546" s="32"/>
      <c r="P546" s="32"/>
      <c r="Q546" s="32"/>
      <c r="R546" s="32"/>
      <c r="S546" s="32"/>
      <c r="T546" s="34"/>
      <c r="U546" s="222"/>
      <c r="V546" s="34"/>
      <c r="W546" s="34"/>
      <c r="X546" s="34"/>
      <c r="Y546" s="34"/>
      <c r="Z546" s="34"/>
      <c r="AA546" s="34"/>
      <c r="AB546" s="34"/>
      <c r="AC546" s="34"/>
      <c r="AD546" s="34"/>
      <c r="AE546" s="34"/>
    </row>
    <row r="547" spans="15:31" s="41" customFormat="1" ht="19.5" customHeight="1">
      <c r="O547" s="32"/>
      <c r="P547" s="32"/>
      <c r="Q547" s="32"/>
      <c r="R547" s="32"/>
      <c r="S547" s="32"/>
      <c r="T547" s="34"/>
      <c r="U547" s="222"/>
      <c r="V547" s="34"/>
      <c r="W547" s="34"/>
      <c r="X547" s="34"/>
      <c r="Y547" s="34"/>
      <c r="Z547" s="34"/>
      <c r="AA547" s="34"/>
      <c r="AB547" s="34"/>
      <c r="AC547" s="34"/>
      <c r="AD547" s="34"/>
      <c r="AE547" s="34"/>
    </row>
    <row r="548" spans="15:31" s="41" customFormat="1" ht="19.5" customHeight="1">
      <c r="O548" s="32"/>
      <c r="P548" s="32"/>
      <c r="Q548" s="32"/>
      <c r="R548" s="32"/>
      <c r="S548" s="32"/>
      <c r="T548" s="34"/>
      <c r="U548" s="222"/>
      <c r="V548" s="34"/>
      <c r="W548" s="34"/>
      <c r="X548" s="34"/>
      <c r="Y548" s="34"/>
      <c r="Z548" s="34"/>
      <c r="AA548" s="34"/>
      <c r="AB548" s="34"/>
      <c r="AC548" s="34"/>
      <c r="AD548" s="34"/>
      <c r="AE548" s="34"/>
    </row>
    <row r="549" spans="15:31" s="41" customFormat="1" ht="19.5" customHeight="1">
      <c r="O549" s="32"/>
      <c r="P549" s="32"/>
      <c r="Q549" s="32"/>
      <c r="R549" s="32"/>
      <c r="S549" s="32"/>
      <c r="T549" s="34"/>
      <c r="U549" s="222"/>
      <c r="V549" s="34"/>
      <c r="W549" s="34"/>
      <c r="X549" s="34"/>
      <c r="Y549" s="34"/>
      <c r="Z549" s="34"/>
      <c r="AA549" s="34"/>
      <c r="AB549" s="34"/>
      <c r="AC549" s="34"/>
      <c r="AD549" s="34"/>
      <c r="AE549" s="34"/>
    </row>
    <row r="550" spans="15:31" s="41" customFormat="1" ht="19.5" customHeight="1">
      <c r="O550" s="32"/>
      <c r="P550" s="32"/>
      <c r="Q550" s="32"/>
      <c r="R550" s="32"/>
      <c r="S550" s="32"/>
      <c r="T550" s="34"/>
      <c r="U550" s="222"/>
      <c r="V550" s="34"/>
      <c r="W550" s="34"/>
      <c r="X550" s="34"/>
      <c r="Y550" s="34"/>
      <c r="Z550" s="34"/>
      <c r="AA550" s="34"/>
      <c r="AB550" s="34"/>
      <c r="AC550" s="34"/>
      <c r="AD550" s="34"/>
      <c r="AE550" s="34"/>
    </row>
    <row r="551" spans="15:31" s="41" customFormat="1" ht="19.5" customHeight="1">
      <c r="O551" s="32"/>
      <c r="P551" s="32"/>
      <c r="Q551" s="32"/>
      <c r="R551" s="32"/>
      <c r="S551" s="32"/>
      <c r="T551" s="34"/>
      <c r="U551" s="222"/>
      <c r="V551" s="34"/>
      <c r="W551" s="34"/>
      <c r="X551" s="34"/>
      <c r="Y551" s="34"/>
      <c r="Z551" s="34"/>
      <c r="AA551" s="34"/>
      <c r="AB551" s="34"/>
      <c r="AC551" s="34"/>
      <c r="AD551" s="34"/>
      <c r="AE551" s="34"/>
    </row>
    <row r="552" spans="15:31" s="41" customFormat="1" ht="19.5" customHeight="1">
      <c r="O552" s="32"/>
      <c r="P552" s="32"/>
      <c r="Q552" s="32"/>
      <c r="R552" s="32"/>
      <c r="S552" s="32"/>
      <c r="T552" s="34"/>
      <c r="U552" s="222"/>
      <c r="V552" s="34"/>
      <c r="W552" s="34"/>
      <c r="X552" s="34"/>
      <c r="Y552" s="34"/>
      <c r="Z552" s="34"/>
      <c r="AA552" s="34"/>
      <c r="AB552" s="34"/>
      <c r="AC552" s="34"/>
      <c r="AD552" s="34"/>
      <c r="AE552" s="34"/>
    </row>
    <row r="553" spans="15:31" s="41" customFormat="1" ht="19.5" customHeight="1">
      <c r="O553" s="32"/>
      <c r="P553" s="32"/>
      <c r="Q553" s="32"/>
      <c r="R553" s="32"/>
      <c r="S553" s="32"/>
      <c r="T553" s="34"/>
      <c r="U553" s="222"/>
      <c r="V553" s="34"/>
      <c r="W553" s="34"/>
      <c r="X553" s="34"/>
      <c r="Y553" s="34"/>
      <c r="Z553" s="34"/>
      <c r="AA553" s="34"/>
      <c r="AB553" s="34"/>
      <c r="AC553" s="34"/>
      <c r="AD553" s="34"/>
      <c r="AE553" s="34"/>
    </row>
    <row r="554" spans="15:31" s="41" customFormat="1" ht="19.5" customHeight="1">
      <c r="O554" s="32"/>
      <c r="P554" s="32"/>
      <c r="Q554" s="32"/>
      <c r="R554" s="32"/>
      <c r="S554" s="32"/>
      <c r="T554" s="34"/>
      <c r="U554" s="222"/>
      <c r="V554" s="34"/>
      <c r="W554" s="34"/>
      <c r="X554" s="34"/>
      <c r="Y554" s="34"/>
      <c r="Z554" s="34"/>
      <c r="AA554" s="34"/>
      <c r="AB554" s="34"/>
      <c r="AC554" s="34"/>
      <c r="AD554" s="34"/>
      <c r="AE554" s="34"/>
    </row>
    <row r="555" spans="15:31" s="41" customFormat="1" ht="19.5" customHeight="1">
      <c r="O555" s="32"/>
      <c r="P555" s="32"/>
      <c r="Q555" s="32"/>
      <c r="R555" s="32"/>
      <c r="S555" s="32"/>
      <c r="T555" s="34"/>
      <c r="U555" s="222"/>
      <c r="V555" s="34"/>
      <c r="W555" s="34"/>
      <c r="X555" s="34"/>
      <c r="Y555" s="34"/>
      <c r="Z555" s="34"/>
      <c r="AA555" s="34"/>
      <c r="AB555" s="34"/>
      <c r="AC555" s="34"/>
      <c r="AD555" s="34"/>
      <c r="AE555" s="34"/>
    </row>
    <row r="556" spans="15:31" s="41" customFormat="1" ht="19.5" customHeight="1">
      <c r="O556" s="32"/>
      <c r="P556" s="32"/>
      <c r="Q556" s="32"/>
      <c r="R556" s="32"/>
      <c r="S556" s="32"/>
      <c r="T556" s="34"/>
      <c r="U556" s="222"/>
      <c r="V556" s="34"/>
      <c r="W556" s="34"/>
      <c r="X556" s="34"/>
      <c r="Y556" s="34"/>
      <c r="Z556" s="34"/>
      <c r="AA556" s="34"/>
      <c r="AB556" s="34"/>
      <c r="AC556" s="34"/>
      <c r="AD556" s="34"/>
      <c r="AE556" s="34"/>
    </row>
    <row r="557" spans="15:31" s="41" customFormat="1" ht="19.5" customHeight="1">
      <c r="O557" s="32"/>
      <c r="P557" s="32"/>
      <c r="Q557" s="32"/>
      <c r="R557" s="32"/>
      <c r="S557" s="32"/>
      <c r="T557" s="34"/>
      <c r="U557" s="222"/>
      <c r="V557" s="34"/>
      <c r="W557" s="34"/>
      <c r="X557" s="34"/>
      <c r="Y557" s="34"/>
      <c r="Z557" s="34"/>
      <c r="AA557" s="34"/>
      <c r="AB557" s="34"/>
      <c r="AC557" s="34"/>
      <c r="AD557" s="34"/>
      <c r="AE557" s="34"/>
    </row>
    <row r="558" spans="15:31" s="41" customFormat="1" ht="19.5" customHeight="1">
      <c r="O558" s="32"/>
      <c r="P558" s="32"/>
      <c r="Q558" s="32"/>
      <c r="R558" s="32"/>
      <c r="S558" s="32"/>
      <c r="T558" s="34"/>
      <c r="U558" s="222"/>
      <c r="V558" s="34"/>
      <c r="W558" s="34"/>
      <c r="X558" s="34"/>
      <c r="Y558" s="34"/>
      <c r="Z558" s="34"/>
      <c r="AA558" s="34"/>
      <c r="AB558" s="34"/>
      <c r="AC558" s="34"/>
      <c r="AD558" s="34"/>
      <c r="AE558" s="34"/>
    </row>
    <row r="559" spans="15:31" s="41" customFormat="1" ht="19.5" customHeight="1">
      <c r="O559" s="32"/>
      <c r="P559" s="32"/>
      <c r="Q559" s="32"/>
      <c r="R559" s="32"/>
      <c r="S559" s="32"/>
      <c r="T559" s="34"/>
      <c r="U559" s="222"/>
      <c r="V559" s="34"/>
      <c r="W559" s="34"/>
      <c r="X559" s="34"/>
      <c r="Y559" s="34"/>
      <c r="Z559" s="34"/>
      <c r="AA559" s="34"/>
      <c r="AB559" s="34"/>
      <c r="AC559" s="34"/>
      <c r="AD559" s="34"/>
      <c r="AE559" s="34"/>
    </row>
    <row r="560" spans="15:31" s="41" customFormat="1" ht="19.5" customHeight="1">
      <c r="O560" s="32"/>
      <c r="P560" s="32"/>
      <c r="Q560" s="32"/>
      <c r="R560" s="32"/>
      <c r="S560" s="32"/>
      <c r="T560" s="34"/>
      <c r="U560" s="222"/>
      <c r="V560" s="34"/>
      <c r="W560" s="34"/>
      <c r="X560" s="34"/>
      <c r="Y560" s="34"/>
      <c r="Z560" s="34"/>
      <c r="AA560" s="34"/>
      <c r="AB560" s="34"/>
      <c r="AC560" s="34"/>
      <c r="AD560" s="34"/>
      <c r="AE560" s="34"/>
    </row>
    <row r="561" spans="15:31" s="41" customFormat="1" ht="19.5" customHeight="1">
      <c r="O561" s="32"/>
      <c r="P561" s="32"/>
      <c r="Q561" s="32"/>
      <c r="R561" s="32"/>
      <c r="S561" s="32"/>
      <c r="T561" s="34"/>
      <c r="U561" s="222"/>
      <c r="V561" s="34"/>
      <c r="W561" s="34"/>
      <c r="X561" s="34"/>
      <c r="Y561" s="34"/>
      <c r="Z561" s="34"/>
      <c r="AA561" s="34"/>
      <c r="AB561" s="34"/>
      <c r="AC561" s="34"/>
      <c r="AD561" s="34"/>
      <c r="AE561" s="34"/>
    </row>
    <row r="562" spans="15:31" s="41" customFormat="1" ht="19.5" customHeight="1">
      <c r="O562" s="32"/>
      <c r="P562" s="32"/>
      <c r="Q562" s="32"/>
      <c r="R562" s="32"/>
      <c r="S562" s="32"/>
      <c r="T562" s="34"/>
      <c r="U562" s="222"/>
      <c r="V562" s="34"/>
      <c r="W562" s="34"/>
      <c r="X562" s="34"/>
      <c r="Y562" s="34"/>
      <c r="Z562" s="34"/>
      <c r="AA562" s="34"/>
      <c r="AB562" s="34"/>
      <c r="AC562" s="34"/>
      <c r="AD562" s="34"/>
      <c r="AE562" s="34"/>
    </row>
    <row r="563" spans="15:31" s="41" customFormat="1" ht="19.5" customHeight="1">
      <c r="O563" s="32"/>
      <c r="P563" s="32"/>
      <c r="Q563" s="32"/>
      <c r="R563" s="32"/>
      <c r="S563" s="32"/>
      <c r="T563" s="34"/>
      <c r="U563" s="222"/>
      <c r="V563" s="34"/>
      <c r="W563" s="34"/>
      <c r="X563" s="34"/>
      <c r="Y563" s="34"/>
      <c r="Z563" s="34"/>
      <c r="AA563" s="34"/>
      <c r="AB563" s="34"/>
      <c r="AC563" s="34"/>
      <c r="AD563" s="34"/>
      <c r="AE563" s="34"/>
    </row>
    <row r="564" spans="15:31" s="41" customFormat="1" ht="19.5" customHeight="1">
      <c r="O564" s="32"/>
      <c r="P564" s="32"/>
      <c r="Q564" s="32"/>
      <c r="R564" s="32"/>
      <c r="S564" s="32"/>
      <c r="T564" s="34"/>
      <c r="U564" s="222"/>
      <c r="V564" s="34"/>
      <c r="W564" s="34"/>
      <c r="X564" s="34"/>
      <c r="Y564" s="34"/>
      <c r="Z564" s="34"/>
      <c r="AA564" s="34"/>
      <c r="AB564" s="34"/>
      <c r="AC564" s="34"/>
      <c r="AD564" s="34"/>
      <c r="AE564" s="34"/>
    </row>
    <row r="565" spans="15:31" s="41" customFormat="1" ht="19.5" customHeight="1">
      <c r="O565" s="32"/>
      <c r="P565" s="32"/>
      <c r="Q565" s="32"/>
      <c r="R565" s="32"/>
      <c r="S565" s="32"/>
      <c r="T565" s="34"/>
      <c r="U565" s="222"/>
      <c r="V565" s="34"/>
      <c r="W565" s="34"/>
      <c r="X565" s="34"/>
      <c r="Y565" s="34"/>
      <c r="Z565" s="34"/>
      <c r="AA565" s="34"/>
      <c r="AB565" s="34"/>
      <c r="AC565" s="34"/>
      <c r="AD565" s="34"/>
      <c r="AE565" s="34"/>
    </row>
    <row r="566" spans="15:31" s="41" customFormat="1" ht="19.5" customHeight="1">
      <c r="O566" s="32"/>
      <c r="P566" s="32"/>
      <c r="Q566" s="32"/>
      <c r="R566" s="32"/>
      <c r="S566" s="32"/>
      <c r="T566" s="34"/>
      <c r="U566" s="222"/>
      <c r="V566" s="34"/>
      <c r="W566" s="34"/>
      <c r="X566" s="34"/>
      <c r="Y566" s="34"/>
      <c r="Z566" s="34"/>
      <c r="AA566" s="34"/>
      <c r="AB566" s="34"/>
      <c r="AC566" s="34"/>
      <c r="AD566" s="34"/>
      <c r="AE566" s="34"/>
    </row>
    <row r="567" spans="15:31" s="41" customFormat="1" ht="19.5" customHeight="1">
      <c r="O567" s="32"/>
      <c r="P567" s="32"/>
      <c r="Q567" s="32"/>
      <c r="R567" s="32"/>
      <c r="S567" s="32"/>
      <c r="T567" s="34"/>
      <c r="U567" s="222"/>
      <c r="V567" s="34"/>
      <c r="W567" s="34"/>
      <c r="X567" s="34"/>
      <c r="Y567" s="34"/>
      <c r="Z567" s="34"/>
      <c r="AA567" s="34"/>
      <c r="AB567" s="34"/>
      <c r="AC567" s="34"/>
      <c r="AD567" s="34"/>
      <c r="AE567" s="34"/>
    </row>
    <row r="568" spans="15:31" s="41" customFormat="1" ht="19.5" customHeight="1">
      <c r="O568" s="32"/>
      <c r="P568" s="32"/>
      <c r="Q568" s="32"/>
      <c r="R568" s="32"/>
      <c r="S568" s="32"/>
      <c r="T568" s="34"/>
      <c r="U568" s="222"/>
      <c r="V568" s="34"/>
      <c r="W568" s="34"/>
      <c r="X568" s="34"/>
      <c r="Y568" s="34"/>
      <c r="Z568" s="34"/>
      <c r="AA568" s="34"/>
      <c r="AB568" s="34"/>
      <c r="AC568" s="34"/>
      <c r="AD568" s="34"/>
      <c r="AE568" s="34"/>
    </row>
    <row r="569" spans="15:31" s="41" customFormat="1" ht="19.5" customHeight="1">
      <c r="O569" s="32"/>
      <c r="P569" s="32"/>
      <c r="Q569" s="32"/>
      <c r="R569" s="32"/>
      <c r="S569" s="32"/>
      <c r="T569" s="34"/>
      <c r="U569" s="222"/>
      <c r="V569" s="34"/>
      <c r="W569" s="34"/>
      <c r="X569" s="34"/>
      <c r="Y569" s="34"/>
      <c r="Z569" s="34"/>
      <c r="AA569" s="34"/>
      <c r="AB569" s="34"/>
      <c r="AC569" s="34"/>
      <c r="AD569" s="34"/>
      <c r="AE569" s="34"/>
    </row>
    <row r="570" spans="15:31" s="41" customFormat="1" ht="19.5" customHeight="1">
      <c r="O570" s="32"/>
      <c r="P570" s="32"/>
      <c r="Q570" s="32"/>
      <c r="R570" s="32"/>
      <c r="S570" s="32"/>
      <c r="T570" s="34"/>
      <c r="U570" s="222"/>
      <c r="V570" s="34"/>
      <c r="W570" s="34"/>
      <c r="X570" s="34"/>
      <c r="Y570" s="34"/>
      <c r="Z570" s="34"/>
      <c r="AA570" s="34"/>
      <c r="AB570" s="34"/>
      <c r="AC570" s="34"/>
      <c r="AD570" s="34"/>
      <c r="AE570" s="34"/>
    </row>
    <row r="571" spans="15:31" s="41" customFormat="1" ht="19.5" customHeight="1">
      <c r="O571" s="32"/>
      <c r="P571" s="32"/>
      <c r="Q571" s="32"/>
      <c r="R571" s="32"/>
      <c r="S571" s="32"/>
      <c r="T571" s="34"/>
      <c r="U571" s="222"/>
      <c r="V571" s="34"/>
      <c r="W571" s="34"/>
      <c r="X571" s="34"/>
      <c r="Y571" s="34"/>
      <c r="Z571" s="34"/>
      <c r="AA571" s="34"/>
      <c r="AB571" s="34"/>
      <c r="AC571" s="34"/>
      <c r="AD571" s="34"/>
      <c r="AE571" s="34"/>
    </row>
    <row r="572" spans="15:31" s="41" customFormat="1" ht="19.5" customHeight="1">
      <c r="O572" s="32"/>
      <c r="P572" s="32"/>
      <c r="Q572" s="32"/>
      <c r="R572" s="32"/>
      <c r="S572" s="32"/>
      <c r="T572" s="34"/>
      <c r="U572" s="222"/>
      <c r="V572" s="34"/>
      <c r="W572" s="34"/>
      <c r="X572" s="34"/>
      <c r="Y572" s="34"/>
      <c r="Z572" s="34"/>
      <c r="AA572" s="34"/>
      <c r="AB572" s="34"/>
      <c r="AC572" s="34"/>
      <c r="AD572" s="34"/>
      <c r="AE572" s="34"/>
    </row>
    <row r="573" spans="15:31" s="41" customFormat="1" ht="19.5" customHeight="1">
      <c r="O573" s="32"/>
      <c r="P573" s="32"/>
      <c r="Q573" s="32"/>
      <c r="R573" s="32"/>
      <c r="S573" s="32"/>
      <c r="T573" s="34"/>
      <c r="U573" s="222"/>
      <c r="V573" s="34"/>
      <c r="W573" s="34"/>
      <c r="X573" s="34"/>
      <c r="Y573" s="34"/>
      <c r="Z573" s="34"/>
      <c r="AA573" s="34"/>
      <c r="AB573" s="34"/>
      <c r="AC573" s="34"/>
      <c r="AD573" s="34"/>
      <c r="AE573" s="34"/>
    </row>
    <row r="574" spans="15:31" s="41" customFormat="1" ht="19.5" customHeight="1">
      <c r="O574" s="32"/>
      <c r="P574" s="32"/>
      <c r="Q574" s="32"/>
      <c r="R574" s="32"/>
      <c r="S574" s="32"/>
      <c r="T574" s="34"/>
      <c r="U574" s="222"/>
      <c r="V574" s="34"/>
      <c r="W574" s="34"/>
      <c r="X574" s="34"/>
      <c r="Y574" s="34"/>
      <c r="Z574" s="34"/>
      <c r="AA574" s="34"/>
      <c r="AB574" s="34"/>
      <c r="AC574" s="34"/>
      <c r="AD574" s="34"/>
      <c r="AE574" s="34"/>
    </row>
    <row r="575" spans="15:31" s="41" customFormat="1" ht="19.5" customHeight="1">
      <c r="O575" s="32"/>
      <c r="P575" s="32"/>
      <c r="Q575" s="32"/>
      <c r="R575" s="32"/>
      <c r="S575" s="32"/>
      <c r="T575" s="34"/>
      <c r="U575" s="222"/>
      <c r="V575" s="34"/>
      <c r="W575" s="34"/>
      <c r="X575" s="34"/>
      <c r="Y575" s="34"/>
      <c r="Z575" s="34"/>
      <c r="AA575" s="34"/>
      <c r="AB575" s="34"/>
      <c r="AC575" s="34"/>
      <c r="AD575" s="34"/>
      <c r="AE575" s="34"/>
    </row>
    <row r="576" spans="15:31" s="41" customFormat="1" ht="19.5" customHeight="1">
      <c r="O576" s="32"/>
      <c r="P576" s="32"/>
      <c r="Q576" s="32"/>
      <c r="R576" s="32"/>
      <c r="S576" s="32"/>
      <c r="T576" s="34"/>
      <c r="U576" s="222"/>
      <c r="V576" s="34"/>
      <c r="W576" s="34"/>
      <c r="X576" s="34"/>
      <c r="Y576" s="34"/>
      <c r="Z576" s="34"/>
      <c r="AA576" s="34"/>
      <c r="AB576" s="34"/>
      <c r="AC576" s="34"/>
      <c r="AD576" s="34"/>
      <c r="AE576" s="34"/>
    </row>
    <row r="577" spans="15:31" s="41" customFormat="1" ht="19.5" customHeight="1">
      <c r="O577" s="32"/>
      <c r="P577" s="32"/>
      <c r="Q577" s="32"/>
      <c r="R577" s="32"/>
      <c r="S577" s="32"/>
      <c r="T577" s="34"/>
      <c r="U577" s="222"/>
      <c r="V577" s="34"/>
      <c r="W577" s="34"/>
      <c r="X577" s="34"/>
      <c r="Y577" s="34"/>
      <c r="Z577" s="34"/>
      <c r="AA577" s="34"/>
      <c r="AB577" s="34"/>
      <c r="AC577" s="34"/>
      <c r="AD577" s="34"/>
      <c r="AE577" s="34"/>
    </row>
    <row r="578" spans="15:31" s="41" customFormat="1" ht="19.5" customHeight="1">
      <c r="O578" s="32"/>
      <c r="P578" s="32"/>
      <c r="Q578" s="32"/>
      <c r="R578" s="32"/>
      <c r="S578" s="32"/>
      <c r="T578" s="34"/>
      <c r="U578" s="222"/>
      <c r="V578" s="34"/>
      <c r="W578" s="34"/>
      <c r="X578" s="34"/>
      <c r="Y578" s="34"/>
      <c r="Z578" s="34"/>
      <c r="AA578" s="34"/>
      <c r="AB578" s="34"/>
      <c r="AC578" s="34"/>
      <c r="AD578" s="34"/>
      <c r="AE578" s="34"/>
    </row>
    <row r="579" spans="15:31" s="41" customFormat="1" ht="19.5" customHeight="1">
      <c r="O579" s="32"/>
      <c r="P579" s="32"/>
      <c r="Q579" s="32"/>
      <c r="R579" s="32"/>
      <c r="S579" s="32"/>
      <c r="T579" s="34"/>
      <c r="U579" s="222"/>
      <c r="V579" s="34"/>
      <c r="W579" s="34"/>
      <c r="X579" s="34"/>
      <c r="Y579" s="34"/>
      <c r="Z579" s="34"/>
      <c r="AA579" s="34"/>
      <c r="AB579" s="34"/>
      <c r="AC579" s="34"/>
      <c r="AD579" s="34"/>
      <c r="AE579" s="34"/>
    </row>
    <row r="580" spans="15:31" s="41" customFormat="1" ht="19.5" customHeight="1">
      <c r="O580" s="32"/>
      <c r="P580" s="32"/>
      <c r="Q580" s="32"/>
      <c r="R580" s="32"/>
      <c r="S580" s="32"/>
      <c r="T580" s="34"/>
      <c r="U580" s="222"/>
      <c r="V580" s="34"/>
      <c r="W580" s="34"/>
      <c r="X580" s="34"/>
      <c r="Y580" s="34"/>
      <c r="Z580" s="34"/>
      <c r="AA580" s="34"/>
      <c r="AB580" s="34"/>
      <c r="AC580" s="34"/>
      <c r="AD580" s="34"/>
      <c r="AE580" s="34"/>
    </row>
    <row r="581" spans="15:31" s="41" customFormat="1" ht="19.5" customHeight="1">
      <c r="O581" s="32"/>
      <c r="P581" s="32"/>
      <c r="Q581" s="32"/>
      <c r="R581" s="32"/>
      <c r="S581" s="32"/>
      <c r="T581" s="34"/>
      <c r="U581" s="222"/>
      <c r="V581" s="34"/>
      <c r="W581" s="34"/>
      <c r="X581" s="34"/>
      <c r="Y581" s="34"/>
      <c r="Z581" s="34"/>
      <c r="AA581" s="34"/>
      <c r="AB581" s="34"/>
      <c r="AC581" s="34"/>
      <c r="AD581" s="34"/>
      <c r="AE581" s="34"/>
    </row>
    <row r="582" spans="15:31" s="41" customFormat="1" ht="19.5" customHeight="1">
      <c r="O582" s="32"/>
      <c r="P582" s="32"/>
      <c r="Q582" s="32"/>
      <c r="R582" s="32"/>
      <c r="S582" s="32"/>
      <c r="T582" s="34"/>
      <c r="U582" s="222"/>
      <c r="V582" s="34"/>
      <c r="W582" s="34"/>
      <c r="X582" s="34"/>
      <c r="Y582" s="34"/>
      <c r="Z582" s="34"/>
      <c r="AA582" s="34"/>
      <c r="AB582" s="34"/>
      <c r="AC582" s="34"/>
      <c r="AD582" s="34"/>
      <c r="AE582" s="34"/>
    </row>
    <row r="583" spans="15:31" s="41" customFormat="1" ht="19.5" customHeight="1">
      <c r="O583" s="32"/>
      <c r="P583" s="32"/>
      <c r="Q583" s="32"/>
      <c r="R583" s="32"/>
      <c r="S583" s="32"/>
      <c r="T583" s="34"/>
      <c r="U583" s="222"/>
      <c r="V583" s="34"/>
      <c r="W583" s="34"/>
      <c r="X583" s="34"/>
      <c r="Y583" s="34"/>
      <c r="Z583" s="34"/>
      <c r="AA583" s="34"/>
      <c r="AB583" s="34"/>
      <c r="AC583" s="34"/>
      <c r="AD583" s="34"/>
      <c r="AE583" s="34"/>
    </row>
    <row r="584" spans="15:31" s="41" customFormat="1" ht="19.5" customHeight="1">
      <c r="O584" s="32"/>
      <c r="P584" s="32"/>
      <c r="Q584" s="32"/>
      <c r="R584" s="32"/>
      <c r="S584" s="32"/>
      <c r="T584" s="34"/>
      <c r="U584" s="222"/>
      <c r="V584" s="34"/>
      <c r="W584" s="34"/>
      <c r="X584" s="34"/>
      <c r="Y584" s="34"/>
      <c r="Z584" s="34"/>
      <c r="AA584" s="34"/>
      <c r="AB584" s="34"/>
      <c r="AC584" s="34"/>
      <c r="AD584" s="34"/>
      <c r="AE584" s="34"/>
    </row>
    <row r="585" spans="15:31" s="41" customFormat="1" ht="19.5" customHeight="1">
      <c r="O585" s="32"/>
      <c r="P585" s="32"/>
      <c r="Q585" s="32"/>
      <c r="R585" s="32"/>
      <c r="S585" s="32"/>
      <c r="T585" s="34"/>
      <c r="U585" s="222"/>
      <c r="V585" s="34"/>
      <c r="W585" s="34"/>
      <c r="X585" s="34"/>
      <c r="Y585" s="34"/>
      <c r="Z585" s="34"/>
      <c r="AA585" s="34"/>
      <c r="AB585" s="34"/>
      <c r="AC585" s="34"/>
      <c r="AD585" s="34"/>
      <c r="AE585" s="34"/>
    </row>
    <row r="586" spans="15:31" s="41" customFormat="1" ht="19.5" customHeight="1">
      <c r="O586" s="32"/>
      <c r="P586" s="32"/>
      <c r="Q586" s="32"/>
      <c r="R586" s="32"/>
      <c r="S586" s="32"/>
      <c r="T586" s="34"/>
      <c r="U586" s="222"/>
      <c r="V586" s="34"/>
      <c r="W586" s="34"/>
      <c r="X586" s="34"/>
      <c r="Y586" s="34"/>
      <c r="Z586" s="34"/>
      <c r="AA586" s="34"/>
      <c r="AB586" s="34"/>
      <c r="AC586" s="34"/>
      <c r="AD586" s="34"/>
      <c r="AE586" s="34"/>
    </row>
    <row r="587" spans="15:31" s="41" customFormat="1" ht="19.5" customHeight="1">
      <c r="O587" s="32"/>
      <c r="P587" s="32"/>
      <c r="Q587" s="32"/>
      <c r="R587" s="32"/>
      <c r="S587" s="32"/>
      <c r="T587" s="34"/>
      <c r="U587" s="222"/>
      <c r="V587" s="34"/>
      <c r="W587" s="34"/>
      <c r="X587" s="34"/>
      <c r="Y587" s="34"/>
      <c r="Z587" s="34"/>
      <c r="AA587" s="34"/>
      <c r="AB587" s="34"/>
      <c r="AC587" s="34"/>
      <c r="AD587" s="34"/>
      <c r="AE587" s="34"/>
    </row>
    <row r="588" spans="15:31" s="41" customFormat="1" ht="19.5" customHeight="1">
      <c r="O588" s="32"/>
      <c r="P588" s="32"/>
      <c r="Q588" s="32"/>
      <c r="R588" s="32"/>
      <c r="S588" s="32"/>
      <c r="T588" s="34"/>
      <c r="U588" s="222"/>
      <c r="V588" s="34"/>
      <c r="W588" s="34"/>
      <c r="X588" s="34"/>
      <c r="Y588" s="34"/>
      <c r="Z588" s="34"/>
      <c r="AA588" s="34"/>
      <c r="AB588" s="34"/>
      <c r="AC588" s="34"/>
      <c r="AD588" s="34"/>
      <c r="AE588" s="34"/>
    </row>
    <row r="589" spans="15:31" s="41" customFormat="1" ht="19.5" customHeight="1">
      <c r="O589" s="32"/>
      <c r="P589" s="32"/>
      <c r="Q589" s="32"/>
      <c r="R589" s="32"/>
      <c r="S589" s="32"/>
      <c r="T589" s="34"/>
      <c r="U589" s="222"/>
      <c r="V589" s="34"/>
      <c r="W589" s="34"/>
      <c r="X589" s="34"/>
      <c r="Y589" s="34"/>
      <c r="Z589" s="34"/>
      <c r="AA589" s="34"/>
      <c r="AB589" s="34"/>
      <c r="AC589" s="34"/>
      <c r="AD589" s="34"/>
      <c r="AE589" s="34"/>
    </row>
    <row r="590" spans="15:31" s="41" customFormat="1" ht="19.5" customHeight="1">
      <c r="O590" s="32"/>
      <c r="P590" s="32"/>
      <c r="Q590" s="32"/>
      <c r="R590" s="32"/>
      <c r="S590" s="32"/>
      <c r="T590" s="34"/>
      <c r="U590" s="222"/>
      <c r="V590" s="34"/>
      <c r="W590" s="34"/>
      <c r="X590" s="34"/>
      <c r="Y590" s="34"/>
      <c r="Z590" s="34"/>
      <c r="AA590" s="34"/>
      <c r="AB590" s="34"/>
      <c r="AC590" s="34"/>
      <c r="AD590" s="34"/>
      <c r="AE590" s="34"/>
    </row>
    <row r="591" spans="15:31" s="41" customFormat="1" ht="19.5" customHeight="1">
      <c r="O591" s="32"/>
      <c r="P591" s="32"/>
      <c r="Q591" s="32"/>
      <c r="R591" s="32"/>
      <c r="S591" s="32"/>
      <c r="T591" s="34"/>
      <c r="U591" s="222"/>
      <c r="V591" s="34"/>
      <c r="W591" s="34"/>
      <c r="X591" s="34"/>
      <c r="Y591" s="34"/>
      <c r="Z591" s="34"/>
      <c r="AA591" s="34"/>
      <c r="AB591" s="34"/>
      <c r="AC591" s="34"/>
      <c r="AD591" s="34"/>
      <c r="AE591" s="34"/>
    </row>
    <row r="592" spans="15:31" s="41" customFormat="1" ht="19.5" customHeight="1">
      <c r="O592" s="32"/>
      <c r="P592" s="32"/>
      <c r="Q592" s="32"/>
      <c r="R592" s="32"/>
      <c r="S592" s="32"/>
      <c r="T592" s="34"/>
      <c r="U592" s="222"/>
      <c r="V592" s="34"/>
      <c r="W592" s="34"/>
      <c r="X592" s="34"/>
      <c r="Y592" s="34"/>
      <c r="Z592" s="34"/>
      <c r="AA592" s="34"/>
      <c r="AB592" s="34"/>
      <c r="AC592" s="34"/>
      <c r="AD592" s="34"/>
      <c r="AE592" s="34"/>
    </row>
    <row r="593" spans="15:31" s="41" customFormat="1" ht="19.5" customHeight="1">
      <c r="O593" s="32"/>
      <c r="P593" s="32"/>
      <c r="Q593" s="32"/>
      <c r="R593" s="32"/>
      <c r="S593" s="32"/>
      <c r="T593" s="34"/>
      <c r="U593" s="222"/>
      <c r="V593" s="34"/>
      <c r="W593" s="34"/>
      <c r="X593" s="34"/>
      <c r="Y593" s="34"/>
      <c r="Z593" s="34"/>
      <c r="AA593" s="34"/>
      <c r="AB593" s="34"/>
      <c r="AC593" s="34"/>
      <c r="AD593" s="34"/>
      <c r="AE593" s="34"/>
    </row>
    <row r="594" spans="15:31" s="41" customFormat="1" ht="19.5" customHeight="1">
      <c r="O594" s="32"/>
      <c r="P594" s="32"/>
      <c r="Q594" s="32"/>
      <c r="R594" s="32"/>
      <c r="S594" s="32"/>
      <c r="T594" s="34"/>
      <c r="U594" s="222"/>
      <c r="V594" s="34"/>
      <c r="W594" s="34"/>
      <c r="X594" s="34"/>
      <c r="Y594" s="34"/>
      <c r="Z594" s="34"/>
      <c r="AA594" s="34"/>
      <c r="AB594" s="34"/>
      <c r="AC594" s="34"/>
      <c r="AD594" s="34"/>
      <c r="AE594" s="34"/>
    </row>
    <row r="595" spans="15:31" s="41" customFormat="1" ht="19.5" customHeight="1">
      <c r="O595" s="32"/>
      <c r="P595" s="32"/>
      <c r="Q595" s="32"/>
      <c r="R595" s="32"/>
      <c r="S595" s="32"/>
      <c r="T595" s="34"/>
      <c r="U595" s="222"/>
      <c r="V595" s="34"/>
      <c r="W595" s="34"/>
      <c r="X595" s="34"/>
      <c r="Y595" s="34"/>
      <c r="Z595" s="34"/>
      <c r="AA595" s="34"/>
      <c r="AB595" s="34"/>
      <c r="AC595" s="34"/>
      <c r="AD595" s="34"/>
      <c r="AE595" s="34"/>
    </row>
    <row r="596" spans="15:31" s="41" customFormat="1" ht="19.5" customHeight="1">
      <c r="O596" s="32"/>
      <c r="P596" s="32"/>
      <c r="Q596" s="32"/>
      <c r="R596" s="32"/>
      <c r="S596" s="32"/>
      <c r="T596" s="34"/>
      <c r="U596" s="222"/>
      <c r="V596" s="34"/>
      <c r="W596" s="34"/>
      <c r="X596" s="34"/>
      <c r="Y596" s="34"/>
      <c r="Z596" s="34"/>
      <c r="AA596" s="34"/>
      <c r="AB596" s="34"/>
      <c r="AC596" s="34"/>
      <c r="AD596" s="34"/>
      <c r="AE596" s="34"/>
    </row>
    <row r="597" spans="15:31" s="41" customFormat="1" ht="19.5" customHeight="1">
      <c r="O597" s="32"/>
      <c r="P597" s="32"/>
      <c r="Q597" s="32"/>
      <c r="R597" s="32"/>
      <c r="S597" s="32"/>
      <c r="T597" s="34"/>
      <c r="U597" s="222"/>
      <c r="V597" s="34"/>
      <c r="W597" s="34"/>
      <c r="X597" s="34"/>
      <c r="Y597" s="34"/>
      <c r="Z597" s="34"/>
      <c r="AA597" s="34"/>
      <c r="AB597" s="34"/>
      <c r="AC597" s="34"/>
      <c r="AD597" s="34"/>
      <c r="AE597" s="34"/>
    </row>
    <row r="598" spans="15:31" s="41" customFormat="1" ht="19.5" customHeight="1">
      <c r="O598" s="32"/>
      <c r="P598" s="32"/>
      <c r="Q598" s="32"/>
      <c r="R598" s="32"/>
      <c r="S598" s="32"/>
      <c r="T598" s="34"/>
      <c r="U598" s="222"/>
      <c r="V598" s="34"/>
      <c r="W598" s="34"/>
      <c r="X598" s="34"/>
      <c r="Y598" s="34"/>
      <c r="Z598" s="34"/>
      <c r="AA598" s="34"/>
      <c r="AB598" s="34"/>
      <c r="AC598" s="34"/>
      <c r="AD598" s="34"/>
      <c r="AE598" s="34"/>
    </row>
    <row r="599" spans="15:31" s="41" customFormat="1" ht="19.5" customHeight="1">
      <c r="O599" s="32"/>
      <c r="P599" s="32"/>
      <c r="Q599" s="32"/>
      <c r="R599" s="32"/>
      <c r="S599" s="32"/>
      <c r="T599" s="34"/>
      <c r="U599" s="222"/>
      <c r="V599" s="34"/>
      <c r="W599" s="34"/>
      <c r="X599" s="34"/>
      <c r="Y599" s="34"/>
      <c r="Z599" s="34"/>
      <c r="AA599" s="34"/>
      <c r="AB599" s="34"/>
      <c r="AC599" s="34"/>
      <c r="AD599" s="34"/>
      <c r="AE599" s="34"/>
    </row>
    <row r="600" spans="15:31" s="41" customFormat="1" ht="19.5" customHeight="1">
      <c r="O600" s="32"/>
      <c r="P600" s="32"/>
      <c r="Q600" s="32"/>
      <c r="R600" s="32"/>
      <c r="S600" s="32"/>
      <c r="T600" s="34"/>
      <c r="U600" s="222"/>
      <c r="V600" s="34"/>
      <c r="W600" s="34"/>
      <c r="X600" s="34"/>
      <c r="Y600" s="34"/>
      <c r="Z600" s="34"/>
      <c r="AA600" s="34"/>
      <c r="AB600" s="34"/>
      <c r="AC600" s="34"/>
      <c r="AD600" s="34"/>
      <c r="AE600" s="34"/>
    </row>
    <row r="601" spans="15:31" s="41" customFormat="1" ht="19.5" customHeight="1">
      <c r="O601" s="32"/>
      <c r="P601" s="32"/>
      <c r="Q601" s="32"/>
      <c r="R601" s="32"/>
      <c r="S601" s="32"/>
      <c r="T601" s="34"/>
      <c r="U601" s="222"/>
      <c r="V601" s="34"/>
      <c r="W601" s="34"/>
      <c r="X601" s="34"/>
      <c r="Y601" s="34"/>
      <c r="Z601" s="34"/>
      <c r="AA601" s="34"/>
      <c r="AB601" s="34"/>
      <c r="AC601" s="34"/>
      <c r="AD601" s="34"/>
      <c r="AE601" s="34"/>
    </row>
    <row r="602" spans="15:31" s="41" customFormat="1" ht="19.5" customHeight="1">
      <c r="O602" s="32"/>
      <c r="P602" s="32"/>
      <c r="Q602" s="32"/>
      <c r="R602" s="32"/>
      <c r="S602" s="32"/>
      <c r="T602" s="34"/>
      <c r="U602" s="222"/>
      <c r="V602" s="34"/>
      <c r="W602" s="34"/>
      <c r="X602" s="34"/>
      <c r="Y602" s="34"/>
      <c r="Z602" s="34"/>
      <c r="AA602" s="34"/>
      <c r="AB602" s="34"/>
      <c r="AC602" s="34"/>
      <c r="AD602" s="34"/>
      <c r="AE602" s="34"/>
    </row>
    <row r="603" spans="15:31" s="41" customFormat="1" ht="19.5" customHeight="1">
      <c r="O603" s="32"/>
      <c r="P603" s="32"/>
      <c r="Q603" s="32"/>
      <c r="R603" s="32"/>
      <c r="S603" s="32"/>
      <c r="T603" s="34"/>
      <c r="U603" s="222"/>
      <c r="V603" s="34"/>
      <c r="W603" s="34"/>
      <c r="X603" s="34"/>
      <c r="Y603" s="34"/>
      <c r="Z603" s="34"/>
      <c r="AA603" s="34"/>
      <c r="AB603" s="34"/>
      <c r="AC603" s="34"/>
      <c r="AD603" s="34"/>
      <c r="AE603" s="34"/>
    </row>
    <row r="604" spans="15:31" s="41" customFormat="1" ht="19.5" customHeight="1">
      <c r="O604" s="32"/>
      <c r="P604" s="32"/>
      <c r="Q604" s="32"/>
      <c r="R604" s="32"/>
      <c r="S604" s="32"/>
      <c r="T604" s="34"/>
      <c r="U604" s="222"/>
      <c r="V604" s="34"/>
      <c r="W604" s="34"/>
      <c r="X604" s="34"/>
      <c r="Y604" s="34"/>
      <c r="Z604" s="34"/>
      <c r="AA604" s="34"/>
      <c r="AB604" s="34"/>
      <c r="AC604" s="34"/>
      <c r="AD604" s="34"/>
      <c r="AE604" s="34"/>
    </row>
    <row r="605" spans="15:31" s="41" customFormat="1" ht="19.5" customHeight="1">
      <c r="O605" s="32"/>
      <c r="P605" s="32"/>
      <c r="Q605" s="32"/>
      <c r="R605" s="32"/>
      <c r="S605" s="32"/>
      <c r="T605" s="34"/>
      <c r="U605" s="222"/>
      <c r="V605" s="34"/>
      <c r="W605" s="34"/>
      <c r="X605" s="34"/>
      <c r="Y605" s="34"/>
      <c r="Z605" s="34"/>
      <c r="AA605" s="34"/>
      <c r="AB605" s="34"/>
      <c r="AC605" s="34"/>
      <c r="AD605" s="34"/>
      <c r="AE605" s="34"/>
    </row>
    <row r="606" spans="15:31" s="41" customFormat="1" ht="19.5" customHeight="1">
      <c r="O606" s="32"/>
      <c r="P606" s="32"/>
      <c r="Q606" s="32"/>
      <c r="R606" s="32"/>
      <c r="S606" s="32"/>
      <c r="T606" s="34"/>
      <c r="U606" s="222"/>
      <c r="V606" s="34"/>
      <c r="W606" s="34"/>
      <c r="X606" s="34"/>
      <c r="Y606" s="34"/>
      <c r="Z606" s="34"/>
      <c r="AA606" s="34"/>
      <c r="AB606" s="34"/>
      <c r="AC606" s="34"/>
      <c r="AD606" s="34"/>
      <c r="AE606" s="34"/>
    </row>
    <row r="607" spans="15:31" s="41" customFormat="1" ht="19.5" customHeight="1">
      <c r="O607" s="32"/>
      <c r="P607" s="32"/>
      <c r="Q607" s="32"/>
      <c r="R607" s="32"/>
      <c r="S607" s="32"/>
      <c r="T607" s="34"/>
      <c r="U607" s="222"/>
      <c r="V607" s="34"/>
      <c r="W607" s="34"/>
      <c r="X607" s="34"/>
      <c r="Y607" s="34"/>
      <c r="Z607" s="34"/>
      <c r="AA607" s="34"/>
      <c r="AB607" s="34"/>
      <c r="AC607" s="34"/>
      <c r="AD607" s="34"/>
      <c r="AE607" s="34"/>
    </row>
    <row r="608" spans="15:31" s="41" customFormat="1" ht="19.5" customHeight="1">
      <c r="O608" s="32"/>
      <c r="P608" s="32"/>
      <c r="Q608" s="32"/>
      <c r="R608" s="32"/>
      <c r="S608" s="32"/>
      <c r="T608" s="34"/>
      <c r="U608" s="222"/>
      <c r="V608" s="34"/>
      <c r="W608" s="34"/>
      <c r="X608" s="34"/>
      <c r="Y608" s="34"/>
      <c r="Z608" s="34"/>
      <c r="AA608" s="34"/>
      <c r="AB608" s="34"/>
      <c r="AC608" s="34"/>
      <c r="AD608" s="34"/>
      <c r="AE608" s="34"/>
    </row>
    <row r="609" spans="15:31" s="41" customFormat="1" ht="19.5" customHeight="1">
      <c r="O609" s="32"/>
      <c r="P609" s="32"/>
      <c r="Q609" s="32"/>
      <c r="R609" s="32"/>
      <c r="S609" s="32"/>
      <c r="T609" s="34"/>
      <c r="U609" s="222"/>
      <c r="V609" s="34"/>
      <c r="W609" s="34"/>
      <c r="X609" s="34"/>
      <c r="Y609" s="34"/>
      <c r="Z609" s="34"/>
      <c r="AA609" s="34"/>
      <c r="AB609" s="34"/>
      <c r="AC609" s="34"/>
      <c r="AD609" s="34"/>
      <c r="AE609" s="34"/>
    </row>
    <row r="610" spans="15:31" s="41" customFormat="1" ht="19.5" customHeight="1">
      <c r="O610" s="32"/>
      <c r="P610" s="32"/>
      <c r="Q610" s="32"/>
      <c r="R610" s="32"/>
      <c r="S610" s="32"/>
      <c r="T610" s="34"/>
      <c r="U610" s="222"/>
      <c r="V610" s="34"/>
      <c r="W610" s="34"/>
      <c r="X610" s="34"/>
      <c r="Y610" s="34"/>
      <c r="Z610" s="34"/>
      <c r="AA610" s="34"/>
      <c r="AB610" s="34"/>
      <c r="AC610" s="34"/>
      <c r="AD610" s="34"/>
      <c r="AE610" s="34"/>
    </row>
    <row r="611" spans="15:31" s="41" customFormat="1" ht="19.5" customHeight="1">
      <c r="O611" s="32"/>
      <c r="P611" s="32"/>
      <c r="Q611" s="32"/>
      <c r="R611" s="32"/>
      <c r="S611" s="32"/>
      <c r="T611" s="34"/>
      <c r="U611" s="222"/>
      <c r="V611" s="34"/>
      <c r="W611" s="34"/>
      <c r="X611" s="34"/>
      <c r="Y611" s="34"/>
      <c r="Z611" s="34"/>
      <c r="AA611" s="34"/>
      <c r="AB611" s="34"/>
      <c r="AC611" s="34"/>
      <c r="AD611" s="34"/>
      <c r="AE611" s="34"/>
    </row>
    <row r="612" spans="15:31" s="41" customFormat="1" ht="19.5" customHeight="1">
      <c r="O612" s="32"/>
      <c r="P612" s="32"/>
      <c r="Q612" s="32"/>
      <c r="R612" s="32"/>
      <c r="S612" s="32"/>
      <c r="T612" s="34"/>
      <c r="U612" s="222"/>
      <c r="V612" s="34"/>
      <c r="W612" s="34"/>
      <c r="X612" s="34"/>
      <c r="Y612" s="34"/>
      <c r="Z612" s="34"/>
      <c r="AA612" s="34"/>
      <c r="AB612" s="34"/>
      <c r="AC612" s="34"/>
      <c r="AD612" s="34"/>
      <c r="AE612" s="34"/>
    </row>
    <row r="613" spans="15:31" s="41" customFormat="1" ht="19.5" customHeight="1">
      <c r="O613" s="32"/>
      <c r="P613" s="32"/>
      <c r="Q613" s="32"/>
      <c r="R613" s="32"/>
      <c r="S613" s="32"/>
      <c r="T613" s="34"/>
      <c r="U613" s="222"/>
      <c r="V613" s="34"/>
      <c r="W613" s="34"/>
      <c r="X613" s="34"/>
      <c r="Y613" s="34"/>
      <c r="Z613" s="34"/>
      <c r="AA613" s="34"/>
      <c r="AB613" s="34"/>
      <c r="AC613" s="34"/>
      <c r="AD613" s="34"/>
      <c r="AE613" s="34"/>
    </row>
    <row r="614" spans="15:31" s="41" customFormat="1" ht="19.5" customHeight="1">
      <c r="O614" s="32"/>
      <c r="P614" s="32"/>
      <c r="Q614" s="32"/>
      <c r="R614" s="32"/>
      <c r="S614" s="32"/>
      <c r="T614" s="34"/>
      <c r="U614" s="222"/>
      <c r="V614" s="34"/>
      <c r="W614" s="34"/>
      <c r="X614" s="34"/>
      <c r="Y614" s="34"/>
      <c r="Z614" s="34"/>
      <c r="AA614" s="34"/>
      <c r="AB614" s="34"/>
      <c r="AC614" s="34"/>
      <c r="AD614" s="34"/>
      <c r="AE614" s="34"/>
    </row>
    <row r="615" spans="15:31" s="41" customFormat="1" ht="19.5" customHeight="1">
      <c r="O615" s="32"/>
      <c r="P615" s="32"/>
      <c r="Q615" s="32"/>
      <c r="R615" s="32"/>
      <c r="S615" s="32"/>
      <c r="T615" s="34"/>
      <c r="U615" s="222"/>
      <c r="V615" s="34"/>
      <c r="W615" s="34"/>
      <c r="X615" s="34"/>
      <c r="Y615" s="34"/>
      <c r="Z615" s="34"/>
      <c r="AA615" s="34"/>
      <c r="AB615" s="34"/>
      <c r="AC615" s="34"/>
      <c r="AD615" s="34"/>
      <c r="AE615" s="34"/>
    </row>
    <row r="616" spans="15:31" s="41" customFormat="1" ht="19.5" customHeight="1">
      <c r="O616" s="32"/>
      <c r="P616" s="32"/>
      <c r="Q616" s="32"/>
      <c r="R616" s="32"/>
      <c r="S616" s="32"/>
      <c r="T616" s="34"/>
      <c r="U616" s="222"/>
      <c r="V616" s="34"/>
      <c r="W616" s="34"/>
      <c r="X616" s="34"/>
      <c r="Y616" s="34"/>
      <c r="Z616" s="34"/>
      <c r="AA616" s="34"/>
      <c r="AB616" s="34"/>
      <c r="AC616" s="34"/>
      <c r="AD616" s="34"/>
      <c r="AE616" s="34"/>
    </row>
    <row r="617" spans="15:31" s="41" customFormat="1" ht="19.5" customHeight="1">
      <c r="O617" s="32"/>
      <c r="P617" s="32"/>
      <c r="Q617" s="32"/>
      <c r="R617" s="32"/>
      <c r="S617" s="32"/>
      <c r="T617" s="34"/>
      <c r="U617" s="222"/>
      <c r="V617" s="34"/>
      <c r="W617" s="34"/>
      <c r="X617" s="34"/>
      <c r="Y617" s="34"/>
      <c r="Z617" s="34"/>
      <c r="AA617" s="34"/>
      <c r="AB617" s="34"/>
      <c r="AC617" s="34"/>
      <c r="AD617" s="34"/>
      <c r="AE617" s="34"/>
    </row>
    <row r="618" spans="15:31" s="41" customFormat="1" ht="19.5" customHeight="1">
      <c r="O618" s="32"/>
      <c r="P618" s="32"/>
      <c r="Q618" s="32"/>
      <c r="R618" s="32"/>
      <c r="S618" s="32"/>
      <c r="T618" s="34"/>
      <c r="U618" s="222"/>
      <c r="V618" s="34"/>
      <c r="W618" s="34"/>
      <c r="X618" s="34"/>
      <c r="Y618" s="34"/>
      <c r="Z618" s="34"/>
      <c r="AA618" s="34"/>
      <c r="AB618" s="34"/>
      <c r="AC618" s="34"/>
      <c r="AD618" s="34"/>
      <c r="AE618" s="34"/>
    </row>
    <row r="619" spans="15:31" s="41" customFormat="1" ht="19.5" customHeight="1">
      <c r="O619" s="32"/>
      <c r="P619" s="32"/>
      <c r="Q619" s="32"/>
      <c r="R619" s="32"/>
      <c r="S619" s="32"/>
      <c r="T619" s="34"/>
      <c r="U619" s="222"/>
      <c r="V619" s="34"/>
      <c r="W619" s="34"/>
      <c r="X619" s="34"/>
      <c r="Y619" s="34"/>
      <c r="Z619" s="34"/>
      <c r="AA619" s="34"/>
      <c r="AB619" s="34"/>
      <c r="AC619" s="34"/>
      <c r="AD619" s="34"/>
      <c r="AE619" s="34"/>
    </row>
    <row r="620" spans="15:31" s="41" customFormat="1" ht="19.5" customHeight="1">
      <c r="O620" s="32"/>
      <c r="P620" s="32"/>
      <c r="Q620" s="32"/>
      <c r="R620" s="32"/>
      <c r="S620" s="32"/>
      <c r="T620" s="34"/>
      <c r="U620" s="222"/>
      <c r="V620" s="34"/>
      <c r="W620" s="34"/>
      <c r="X620" s="34"/>
      <c r="Y620" s="34"/>
      <c r="Z620" s="34"/>
      <c r="AA620" s="34"/>
      <c r="AB620" s="34"/>
      <c r="AC620" s="34"/>
      <c r="AD620" s="34"/>
      <c r="AE620" s="34"/>
    </row>
    <row r="621" spans="15:31" s="41" customFormat="1" ht="19.5" customHeight="1">
      <c r="O621" s="32"/>
      <c r="P621" s="32"/>
      <c r="Q621" s="32"/>
      <c r="R621" s="32"/>
      <c r="S621" s="32"/>
      <c r="T621" s="34"/>
      <c r="U621" s="222"/>
      <c r="V621" s="34"/>
      <c r="W621" s="34"/>
      <c r="X621" s="34"/>
      <c r="Y621" s="34"/>
      <c r="Z621" s="34"/>
      <c r="AA621" s="34"/>
      <c r="AB621" s="34"/>
      <c r="AC621" s="34"/>
      <c r="AD621" s="34"/>
      <c r="AE621" s="34"/>
    </row>
    <row r="622" spans="15:31" s="41" customFormat="1" ht="19.5" customHeight="1">
      <c r="O622" s="32"/>
      <c r="P622" s="32"/>
      <c r="Q622" s="32"/>
      <c r="R622" s="32"/>
      <c r="S622" s="32"/>
      <c r="T622" s="34"/>
      <c r="U622" s="222"/>
      <c r="V622" s="34"/>
      <c r="W622" s="34"/>
      <c r="X622" s="34"/>
      <c r="Y622" s="34"/>
      <c r="Z622" s="34"/>
      <c r="AA622" s="34"/>
      <c r="AB622" s="34"/>
      <c r="AC622" s="34"/>
      <c r="AD622" s="34"/>
      <c r="AE622" s="34"/>
    </row>
    <row r="623" spans="15:31" s="41" customFormat="1" ht="19.5" customHeight="1">
      <c r="O623" s="32"/>
      <c r="P623" s="32"/>
      <c r="Q623" s="32"/>
      <c r="R623" s="32"/>
      <c r="S623" s="32"/>
      <c r="T623" s="34"/>
      <c r="U623" s="222"/>
      <c r="V623" s="34"/>
      <c r="W623" s="34"/>
      <c r="X623" s="34"/>
      <c r="Y623" s="34"/>
      <c r="Z623" s="34"/>
      <c r="AA623" s="34"/>
      <c r="AB623" s="34"/>
      <c r="AC623" s="34"/>
      <c r="AD623" s="34"/>
      <c r="AE623" s="34"/>
    </row>
    <row r="624" spans="15:31" s="41" customFormat="1" ht="19.5" customHeight="1">
      <c r="O624" s="32"/>
      <c r="P624" s="32"/>
      <c r="Q624" s="32"/>
      <c r="R624" s="32"/>
      <c r="S624" s="32"/>
      <c r="T624" s="34"/>
      <c r="U624" s="222"/>
      <c r="V624" s="34"/>
      <c r="W624" s="34"/>
      <c r="X624" s="34"/>
      <c r="Y624" s="34"/>
      <c r="Z624" s="34"/>
      <c r="AA624" s="34"/>
      <c r="AB624" s="34"/>
      <c r="AC624" s="34"/>
      <c r="AD624" s="34"/>
      <c r="AE624" s="34"/>
    </row>
    <row r="625" spans="15:31" s="41" customFormat="1" ht="19.5" customHeight="1">
      <c r="O625" s="32"/>
      <c r="P625" s="32"/>
      <c r="Q625" s="32"/>
      <c r="R625" s="32"/>
      <c r="S625" s="32"/>
      <c r="T625" s="34"/>
      <c r="U625" s="222"/>
      <c r="V625" s="34"/>
      <c r="W625" s="34"/>
      <c r="X625" s="34"/>
      <c r="Y625" s="34"/>
      <c r="Z625" s="34"/>
      <c r="AA625" s="34"/>
      <c r="AB625" s="34"/>
      <c r="AC625" s="34"/>
      <c r="AD625" s="34"/>
      <c r="AE625" s="34"/>
    </row>
    <row r="626" spans="15:31" s="41" customFormat="1" ht="19.5" customHeight="1">
      <c r="O626" s="32"/>
      <c r="P626" s="32"/>
      <c r="Q626" s="32"/>
      <c r="R626" s="32"/>
      <c r="S626" s="32"/>
      <c r="T626" s="34"/>
      <c r="U626" s="222"/>
      <c r="V626" s="34"/>
      <c r="W626" s="34"/>
      <c r="X626" s="34"/>
      <c r="Y626" s="34"/>
      <c r="Z626" s="34"/>
      <c r="AA626" s="34"/>
      <c r="AB626" s="34"/>
      <c r="AC626" s="34"/>
      <c r="AD626" s="34"/>
      <c r="AE626" s="34"/>
    </row>
    <row r="627" spans="15:31" s="41" customFormat="1" ht="19.5" customHeight="1">
      <c r="O627" s="32"/>
      <c r="P627" s="32"/>
      <c r="Q627" s="32"/>
      <c r="R627" s="32"/>
      <c r="S627" s="32"/>
      <c r="T627" s="34"/>
      <c r="U627" s="222"/>
      <c r="V627" s="34"/>
      <c r="W627" s="34"/>
      <c r="X627" s="34"/>
      <c r="Y627" s="34"/>
      <c r="Z627" s="34"/>
      <c r="AA627" s="34"/>
      <c r="AB627" s="34"/>
      <c r="AC627" s="34"/>
      <c r="AD627" s="34"/>
      <c r="AE627" s="34"/>
    </row>
    <row r="628" spans="15:31" s="41" customFormat="1" ht="19.5" customHeight="1">
      <c r="O628" s="32"/>
      <c r="P628" s="32"/>
      <c r="Q628" s="32"/>
      <c r="R628" s="32"/>
      <c r="S628" s="32"/>
      <c r="T628" s="34"/>
      <c r="U628" s="222"/>
      <c r="V628" s="34"/>
      <c r="W628" s="34"/>
      <c r="X628" s="34"/>
      <c r="Y628" s="34"/>
      <c r="Z628" s="34"/>
      <c r="AA628" s="34"/>
      <c r="AB628" s="34"/>
      <c r="AC628" s="34"/>
      <c r="AD628" s="34"/>
      <c r="AE628" s="34"/>
    </row>
    <row r="629" spans="15:31" s="41" customFormat="1" ht="19.5" customHeight="1">
      <c r="O629" s="32"/>
      <c r="P629" s="32"/>
      <c r="Q629" s="32"/>
      <c r="R629" s="32"/>
      <c r="S629" s="32"/>
      <c r="T629" s="34"/>
      <c r="U629" s="222"/>
      <c r="V629" s="34"/>
      <c r="W629" s="34"/>
      <c r="X629" s="34"/>
      <c r="Y629" s="34"/>
      <c r="Z629" s="34"/>
      <c r="AA629" s="34"/>
      <c r="AB629" s="34"/>
      <c r="AC629" s="34"/>
      <c r="AD629" s="34"/>
      <c r="AE629" s="34"/>
    </row>
    <row r="630" spans="15:31" s="41" customFormat="1" ht="19.5" customHeight="1">
      <c r="O630" s="32"/>
      <c r="P630" s="32"/>
      <c r="Q630" s="32"/>
      <c r="R630" s="32"/>
      <c r="S630" s="32"/>
      <c r="T630" s="34"/>
      <c r="U630" s="222"/>
      <c r="V630" s="34"/>
      <c r="W630" s="34"/>
      <c r="X630" s="34"/>
      <c r="Y630" s="34"/>
      <c r="Z630" s="34"/>
      <c r="AA630" s="34"/>
      <c r="AB630" s="34"/>
      <c r="AC630" s="34"/>
      <c r="AD630" s="34"/>
      <c r="AE630" s="34"/>
    </row>
    <row r="631" spans="15:31" s="41" customFormat="1" ht="19.5" customHeight="1">
      <c r="O631" s="32"/>
      <c r="P631" s="32"/>
      <c r="Q631" s="32"/>
      <c r="R631" s="32"/>
      <c r="S631" s="32"/>
      <c r="T631" s="34"/>
      <c r="U631" s="222"/>
      <c r="V631" s="34"/>
      <c r="W631" s="34"/>
      <c r="X631" s="34"/>
      <c r="Y631" s="34"/>
      <c r="Z631" s="34"/>
      <c r="AA631" s="34"/>
      <c r="AB631" s="34"/>
      <c r="AC631" s="34"/>
      <c r="AD631" s="34"/>
      <c r="AE631" s="34"/>
    </row>
    <row r="632" spans="15:31" s="41" customFormat="1" ht="19.5" customHeight="1">
      <c r="O632" s="32"/>
      <c r="P632" s="32"/>
      <c r="Q632" s="32"/>
      <c r="R632" s="32"/>
      <c r="S632" s="32"/>
      <c r="T632" s="34"/>
      <c r="U632" s="222"/>
      <c r="V632" s="34"/>
      <c r="W632" s="34"/>
      <c r="X632" s="34"/>
      <c r="Y632" s="34"/>
      <c r="Z632" s="34"/>
      <c r="AA632" s="34"/>
      <c r="AB632" s="34"/>
      <c r="AC632" s="34"/>
      <c r="AD632" s="34"/>
      <c r="AE632" s="34"/>
    </row>
    <row r="633" spans="20:31" ht="19.5" customHeight="1">
      <c r="T633" s="34"/>
      <c r="U633" s="222"/>
      <c r="V633" s="34"/>
      <c r="W633" s="34"/>
      <c r="X633" s="34"/>
      <c r="AA633" s="34"/>
      <c r="AB633" s="34"/>
      <c r="AC633" s="34"/>
      <c r="AD633" s="34"/>
      <c r="AE633" s="34"/>
    </row>
  </sheetData>
  <sheetProtection/>
  <mergeCells count="88">
    <mergeCell ref="G29:N29"/>
    <mergeCell ref="G19:I19"/>
    <mergeCell ref="D22:I22"/>
    <mergeCell ref="K21:N21"/>
    <mergeCell ref="D23:I23"/>
    <mergeCell ref="K14:N14"/>
    <mergeCell ref="K15:N15"/>
    <mergeCell ref="K23:N23"/>
    <mergeCell ref="K7:N7"/>
    <mergeCell ref="D29:F29"/>
    <mergeCell ref="B19:C19"/>
    <mergeCell ref="D20:F20"/>
    <mergeCell ref="B28:C29"/>
    <mergeCell ref="B27:C27"/>
    <mergeCell ref="B24:C24"/>
    <mergeCell ref="D25:N25"/>
    <mergeCell ref="D19:F19"/>
    <mergeCell ref="B26:C26"/>
    <mergeCell ref="K8:N8"/>
    <mergeCell ref="J3:M3"/>
    <mergeCell ref="K17:M17"/>
    <mergeCell ref="K18:M18"/>
    <mergeCell ref="D14:I14"/>
    <mergeCell ref="H15:I15"/>
    <mergeCell ref="D18:F18"/>
    <mergeCell ref="H7:I7"/>
    <mergeCell ref="D5:I6"/>
    <mergeCell ref="K12:N12"/>
    <mergeCell ref="D10:I10"/>
    <mergeCell ref="C66:D66"/>
    <mergeCell ref="B31:C31"/>
    <mergeCell ref="D28:N28"/>
    <mergeCell ref="H53:I53"/>
    <mergeCell ref="H52:I52"/>
    <mergeCell ref="D24:N24"/>
    <mergeCell ref="K16:N16"/>
    <mergeCell ref="H60:N63"/>
    <mergeCell ref="H13:I13"/>
    <mergeCell ref="C68:D68"/>
    <mergeCell ref="D26:N26"/>
    <mergeCell ref="B30:C30"/>
    <mergeCell ref="A48:G48"/>
    <mergeCell ref="B25:C25"/>
    <mergeCell ref="B22:C22"/>
    <mergeCell ref="D27:N27"/>
    <mergeCell ref="D30:N30"/>
    <mergeCell ref="H50:I50"/>
    <mergeCell ref="A33:N33"/>
    <mergeCell ref="A3:A4"/>
    <mergeCell ref="D8:I8"/>
    <mergeCell ref="B7:C7"/>
    <mergeCell ref="B3:I3"/>
    <mergeCell ref="K20:N20"/>
    <mergeCell ref="D16:I16"/>
    <mergeCell ref="H18:I18"/>
    <mergeCell ref="D13:F13"/>
    <mergeCell ref="D15:G15"/>
    <mergeCell ref="B9:C9"/>
    <mergeCell ref="C67:D67"/>
    <mergeCell ref="L57:N57"/>
    <mergeCell ref="D32:N32"/>
    <mergeCell ref="H51:I51"/>
    <mergeCell ref="D31:E31"/>
    <mergeCell ref="F31:N31"/>
    <mergeCell ref="H48:N48"/>
    <mergeCell ref="B32:C32"/>
    <mergeCell ref="H64:N64"/>
    <mergeCell ref="H49:J49"/>
    <mergeCell ref="K11:N11"/>
    <mergeCell ref="H1:J1"/>
    <mergeCell ref="B5:C6"/>
    <mergeCell ref="D9:I9"/>
    <mergeCell ref="B23:C23"/>
    <mergeCell ref="B18:C18"/>
    <mergeCell ref="D21:I21"/>
    <mergeCell ref="B8:C8"/>
    <mergeCell ref="D12:I12"/>
    <mergeCell ref="B17:I17"/>
    <mergeCell ref="K6:N6"/>
    <mergeCell ref="K9:N9"/>
    <mergeCell ref="K22:N22"/>
    <mergeCell ref="D11:I11"/>
    <mergeCell ref="T1:AE1"/>
    <mergeCell ref="K19:N19"/>
    <mergeCell ref="J4:K4"/>
    <mergeCell ref="K13:N13"/>
    <mergeCell ref="K10:N10"/>
    <mergeCell ref="G20:I20"/>
  </mergeCells>
  <dataValidations count="11">
    <dataValidation type="custom" allowBlank="1" showInputMessage="1" showErrorMessage="1" sqref="K11:M11 K13:M13">
      <formula1>K11</formula1>
    </dataValidation>
    <dataValidation type="custom" operator="notBetween" allowBlank="1" showInputMessage="1" showErrorMessage="1" sqref="K12:M12">
      <formula1>K12</formula1>
    </dataValidation>
    <dataValidation type="list" allowBlank="1" showInputMessage="1" showErrorMessage="1" sqref="F7">
      <formula1>"Male,Female"</formula1>
    </dataValidation>
    <dataValidation type="list" allowBlank="1" showInputMessage="1" showErrorMessage="1" sqref="D31">
      <formula1>"SHA, BEN, OUR, "</formula1>
    </dataValidation>
    <dataValidation type="list" allowBlank="1" showInputMessage="1" showErrorMessage="1" sqref="K9:N9">
      <formula1>$Y$4:$Y$7</formula1>
    </dataValidation>
    <dataValidation type="list" allowBlank="1" showInputMessage="1" showErrorMessage="1" sqref="D18:F18">
      <formula1>$V$4:$V$27</formula1>
    </dataValidation>
    <dataValidation type="list" allowBlank="1" showInputMessage="1" showErrorMessage="1" sqref="K20:N20">
      <formula1>$X$4:$X$27</formula1>
    </dataValidation>
    <dataValidation type="list" allowBlank="1" showInputMessage="1" showErrorMessage="1" sqref="D15:G15">
      <formula1>Input!#REF!</formula1>
    </dataValidation>
    <dataValidation type="list" allowBlank="1" showInputMessage="1" showErrorMessage="1" sqref="K10:N10">
      <formula1>$U$4:$U$27</formula1>
    </dataValidation>
    <dataValidation type="list" allowBlank="1" showInputMessage="1" showErrorMessage="1" sqref="K19:N19">
      <formula1>$W$4:$W$27</formula1>
    </dataValidation>
    <dataValidation type="list" allowBlank="1" showInputMessage="1" showErrorMessage="1" sqref="N18">
      <formula1>Input!#REF!</formula1>
    </dataValidation>
  </dataValidations>
  <printOptions/>
  <pageMargins left="0.15748031496062992" right="0.07874015748031496" top="0.7480314960629921" bottom="0.31496062992125984" header="0.31496062992125984" footer="0.31496062992125984"/>
  <pageSetup fitToHeight="1" fitToWidth="1" horizontalDpi="600" verticalDpi="600" orientation="portrait" paperSize="9" scale="40" r:id="rId3"/>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48"/>
  <sheetViews>
    <sheetView zoomScalePageLayoutView="0" workbookViewId="0" topLeftCell="A1">
      <selection activeCell="C21" sqref="C21:C22"/>
    </sheetView>
  </sheetViews>
  <sheetFormatPr defaultColWidth="9.140625" defaultRowHeight="15"/>
  <cols>
    <col min="1" max="1" width="9.140625" style="1" customWidth="1"/>
    <col min="2" max="2" width="46.140625" style="1" bestFit="1" customWidth="1"/>
    <col min="3" max="3" width="8.140625" style="1" customWidth="1"/>
    <col min="4" max="4" width="7.00390625" style="1" customWidth="1"/>
    <col min="5" max="5" width="9.8515625" style="1" customWidth="1"/>
    <col min="6" max="7" width="9.421875" style="1" customWidth="1"/>
    <col min="8" max="8" width="13.421875" style="1" customWidth="1"/>
    <col min="9" max="9" width="17.28125" style="1" customWidth="1"/>
    <col min="10" max="10" width="9.140625" style="20" customWidth="1"/>
    <col min="11" max="11" width="34.00390625" style="219" customWidth="1"/>
    <col min="12" max="12" width="9.140625" style="20" customWidth="1"/>
    <col min="13" max="13" width="46.7109375" style="20" customWidth="1"/>
    <col min="14" max="14" width="4.7109375" style="20" customWidth="1"/>
    <col min="15" max="15" width="9.140625" style="20" customWidth="1"/>
    <col min="16" max="16384" width="9.140625" style="1" customWidth="1"/>
  </cols>
  <sheetData>
    <row r="1" spans="1:11" ht="24.75" customHeight="1">
      <c r="A1" s="905" t="s">
        <v>173</v>
      </c>
      <c r="B1" s="906"/>
      <c r="C1" s="906"/>
      <c r="D1" s="657"/>
      <c r="E1" s="657"/>
      <c r="F1" s="657"/>
      <c r="G1" s="657"/>
      <c r="H1" s="283"/>
      <c r="I1" s="284"/>
      <c r="J1" s="237"/>
      <c r="K1" s="20"/>
    </row>
    <row r="2" spans="1:13" ht="24.75" customHeight="1">
      <c r="A2" s="907"/>
      <c r="B2" s="908"/>
      <c r="C2" s="909"/>
      <c r="D2" s="658"/>
      <c r="E2" s="658"/>
      <c r="F2" s="658"/>
      <c r="G2" s="658"/>
      <c r="H2" s="37" t="s">
        <v>1</v>
      </c>
      <c r="I2" s="285">
        <f ca="1">TODAY()</f>
        <v>45237</v>
      </c>
      <c r="K2" s="20"/>
      <c r="L2" s="238"/>
      <c r="M2" s="239"/>
    </row>
    <row r="3" spans="1:13" ht="24.75" customHeight="1">
      <c r="A3" s="297"/>
      <c r="B3" s="298" t="s">
        <v>106</v>
      </c>
      <c r="C3" s="182" t="str">
        <f>Input!J4</f>
        <v>BOSPWSWS</v>
      </c>
      <c r="D3" s="182"/>
      <c r="E3" s="182"/>
      <c r="F3" s="182"/>
      <c r="G3" s="182"/>
      <c r="H3" s="36"/>
      <c r="I3" s="286"/>
      <c r="K3" s="240"/>
      <c r="L3" s="241"/>
      <c r="M3" s="241"/>
    </row>
    <row r="4" spans="1:13" ht="24.75" customHeight="1">
      <c r="A4" s="287"/>
      <c r="B4" s="299" t="s">
        <v>87</v>
      </c>
      <c r="C4" s="179">
        <f>Input!G20</f>
        <v>0</v>
      </c>
      <c r="D4" s="179"/>
      <c r="E4" s="179"/>
      <c r="F4" s="179"/>
      <c r="G4" s="179"/>
      <c r="H4" s="35"/>
      <c r="I4" s="288"/>
      <c r="K4" s="45"/>
      <c r="L4" s="242"/>
      <c r="M4" s="243"/>
    </row>
    <row r="5" spans="1:13" ht="24.75" customHeight="1">
      <c r="A5" s="287"/>
      <c r="B5" s="299" t="s">
        <v>88</v>
      </c>
      <c r="C5" s="901">
        <f>Input!D18</f>
        <v>0</v>
      </c>
      <c r="D5" s="901"/>
      <c r="E5" s="901"/>
      <c r="F5" s="901"/>
      <c r="G5" s="901"/>
      <c r="H5" s="901"/>
      <c r="I5" s="288"/>
      <c r="K5" s="244"/>
      <c r="L5" s="242"/>
      <c r="M5" s="242"/>
    </row>
    <row r="6" spans="1:13" ht="24.75" customHeight="1">
      <c r="A6" s="289" t="s">
        <v>90</v>
      </c>
      <c r="B6" s="300" t="s">
        <v>89</v>
      </c>
      <c r="C6" s="265">
        <f>Input!K7</f>
        <v>0</v>
      </c>
      <c r="D6" s="265">
        <f>Input!L7</f>
        <v>0</v>
      </c>
      <c r="E6" s="265">
        <f>Input!M7</f>
        <v>0</v>
      </c>
      <c r="F6" s="266"/>
      <c r="G6" s="886"/>
      <c r="H6" s="886"/>
      <c r="I6" s="887"/>
      <c r="J6" s="245"/>
      <c r="K6" s="248"/>
      <c r="L6" s="248"/>
      <c r="M6" s="248"/>
    </row>
    <row r="7" spans="1:13" ht="24.75" customHeight="1">
      <c r="A7" s="290" t="s">
        <v>92</v>
      </c>
      <c r="B7" s="301" t="s">
        <v>91</v>
      </c>
      <c r="C7" s="265">
        <f>C6</f>
        <v>0</v>
      </c>
      <c r="D7" s="265">
        <f>D6</f>
        <v>0</v>
      </c>
      <c r="E7" s="265">
        <f>E6</f>
        <v>0</v>
      </c>
      <c r="F7" s="270"/>
      <c r="G7" s="234"/>
      <c r="H7" s="234"/>
      <c r="I7" s="183"/>
      <c r="J7" s="245"/>
      <c r="K7" s="246"/>
      <c r="L7" s="247"/>
      <c r="M7" s="248"/>
    </row>
    <row r="8" spans="1:13" ht="24.75" customHeight="1">
      <c r="A8" s="291" t="s">
        <v>94</v>
      </c>
      <c r="B8" s="267" t="s">
        <v>93</v>
      </c>
      <c r="C8" s="879">
        <f>Input!K9</f>
        <v>0</v>
      </c>
      <c r="D8" s="879"/>
      <c r="E8" s="880"/>
      <c r="F8" s="233"/>
      <c r="G8" s="234"/>
      <c r="H8" s="234"/>
      <c r="I8" s="183"/>
      <c r="J8" s="245"/>
      <c r="K8" s="246"/>
      <c r="L8" s="247"/>
      <c r="M8" s="248"/>
    </row>
    <row r="9" spans="1:13" ht="24.75" customHeight="1">
      <c r="A9" s="292"/>
      <c r="B9" s="268"/>
      <c r="C9" s="888"/>
      <c r="D9" s="889"/>
      <c r="E9" s="890"/>
      <c r="F9" s="269">
        <f>Input!K10</f>
        <v>0</v>
      </c>
      <c r="G9" s="891">
        <f>Input!K11</f>
        <v>0</v>
      </c>
      <c r="H9" s="892"/>
      <c r="I9" s="893"/>
      <c r="J9" s="245"/>
      <c r="K9" s="249"/>
      <c r="L9" s="250"/>
      <c r="M9" s="251"/>
    </row>
    <row r="10" spans="1:13" ht="24.75" customHeight="1">
      <c r="A10" s="293" t="s">
        <v>95</v>
      </c>
      <c r="B10" s="302" t="s">
        <v>31</v>
      </c>
      <c r="C10" s="271" t="str">
        <f>Input!J4</f>
        <v>BOSPWSWS</v>
      </c>
      <c r="D10" s="271"/>
      <c r="E10" s="271"/>
      <c r="F10" s="271"/>
      <c r="G10" s="271"/>
      <c r="H10" s="923"/>
      <c r="I10" s="924"/>
      <c r="J10" s="245"/>
      <c r="K10" s="261"/>
      <c r="L10" s="261"/>
      <c r="M10" s="261"/>
    </row>
    <row r="11" spans="1:13" ht="24.75" customHeight="1">
      <c r="A11" s="293" t="s">
        <v>97</v>
      </c>
      <c r="B11" s="302" t="s">
        <v>96</v>
      </c>
      <c r="C11" s="873"/>
      <c r="D11" s="874"/>
      <c r="E11" s="874"/>
      <c r="F11" s="874"/>
      <c r="G11" s="875"/>
      <c r="H11" s="272"/>
      <c r="I11" s="273"/>
      <c r="J11" s="245"/>
      <c r="K11" s="262"/>
      <c r="L11" s="262"/>
      <c r="M11" s="262"/>
    </row>
    <row r="12" spans="1:13" ht="24.75" customHeight="1">
      <c r="A12" s="294" t="s">
        <v>99</v>
      </c>
      <c r="B12" s="267" t="s">
        <v>98</v>
      </c>
      <c r="C12" s="899"/>
      <c r="D12" s="899"/>
      <c r="E12" s="899"/>
      <c r="F12" s="899"/>
      <c r="G12" s="899"/>
      <c r="H12" s="899"/>
      <c r="I12" s="900"/>
      <c r="J12" s="252"/>
      <c r="K12" s="263"/>
      <c r="L12" s="263"/>
      <c r="M12" s="263"/>
    </row>
    <row r="13" spans="1:13" ht="24.75" customHeight="1">
      <c r="A13" s="295" t="s">
        <v>100</v>
      </c>
      <c r="B13" s="302" t="s">
        <v>32</v>
      </c>
      <c r="C13" s="879">
        <f>Input!D20</f>
        <v>0</v>
      </c>
      <c r="D13" s="879"/>
      <c r="E13" s="879"/>
      <c r="F13" s="879"/>
      <c r="G13" s="879"/>
      <c r="H13" s="879"/>
      <c r="I13" s="880"/>
      <c r="J13" s="252"/>
      <c r="K13" s="264"/>
      <c r="L13" s="264"/>
      <c r="M13" s="264"/>
    </row>
    <row r="14" spans="1:13" ht="24.75" customHeight="1">
      <c r="A14" s="912" t="s">
        <v>102</v>
      </c>
      <c r="B14" s="871" t="s">
        <v>101</v>
      </c>
      <c r="C14" s="915">
        <f>Input!D5</f>
        <v>0</v>
      </c>
      <c r="D14" s="916"/>
      <c r="E14" s="916"/>
      <c r="F14" s="916"/>
      <c r="G14" s="916"/>
      <c r="H14" s="916"/>
      <c r="I14" s="917"/>
      <c r="J14" s="252"/>
      <c r="K14" s="261"/>
      <c r="L14" s="261"/>
      <c r="M14" s="261"/>
    </row>
    <row r="15" spans="1:13" ht="24.75" customHeight="1">
      <c r="A15" s="913"/>
      <c r="B15" s="872"/>
      <c r="C15" s="235">
        <f>Input!D8</f>
        <v>0</v>
      </c>
      <c r="D15" s="303"/>
      <c r="E15" s="303"/>
      <c r="F15" s="303"/>
      <c r="G15" s="303"/>
      <c r="H15" s="303"/>
      <c r="I15" s="304"/>
      <c r="J15" s="252"/>
      <c r="K15" s="253"/>
      <c r="L15" s="253"/>
      <c r="M15" s="253"/>
    </row>
    <row r="16" spans="1:13" ht="24.75" customHeight="1">
      <c r="A16" s="913"/>
      <c r="B16" s="872"/>
      <c r="C16" s="296">
        <f>Input!D10</f>
        <v>0</v>
      </c>
      <c r="D16" s="235"/>
      <c r="E16" s="235"/>
      <c r="F16" s="235"/>
      <c r="G16" s="235"/>
      <c r="H16" s="235"/>
      <c r="I16" s="274"/>
      <c r="J16" s="252"/>
      <c r="K16" s="253"/>
      <c r="L16" s="253"/>
      <c r="M16" s="253"/>
    </row>
    <row r="17" spans="1:13" ht="24.75" customHeight="1">
      <c r="A17" s="914"/>
      <c r="B17" s="305" t="s">
        <v>194</v>
      </c>
      <c r="C17" s="894">
        <f>Input!D13</f>
        <v>0</v>
      </c>
      <c r="D17" s="895"/>
      <c r="E17" s="895"/>
      <c r="F17" s="896"/>
      <c r="G17" s="897">
        <f>Input!H13</f>
        <v>0</v>
      </c>
      <c r="H17" s="897"/>
      <c r="I17" s="898"/>
      <c r="J17" s="252"/>
      <c r="K17" s="253"/>
      <c r="L17" s="253"/>
      <c r="M17" s="253"/>
    </row>
    <row r="18" spans="1:13" ht="24.75" customHeight="1">
      <c r="A18" s="180" t="s">
        <v>99</v>
      </c>
      <c r="B18" s="181" t="s">
        <v>98</v>
      </c>
      <c r="C18" s="881">
        <f>C12</f>
        <v>0</v>
      </c>
      <c r="D18" s="881"/>
      <c r="E18" s="881"/>
      <c r="F18" s="881"/>
      <c r="G18" s="881"/>
      <c r="H18" s="882"/>
      <c r="I18" s="883"/>
      <c r="J18" s="245"/>
      <c r="K18" s="261"/>
      <c r="L18" s="261"/>
      <c r="M18" s="261"/>
    </row>
    <row r="19" spans="1:13" ht="24.75" customHeight="1">
      <c r="A19" s="910" t="s">
        <v>105</v>
      </c>
      <c r="B19" s="871" t="s">
        <v>103</v>
      </c>
      <c r="C19" s="918">
        <f>Input!D27</f>
        <v>0</v>
      </c>
      <c r="D19" s="919"/>
      <c r="E19" s="919"/>
      <c r="F19" s="919"/>
      <c r="G19" s="919"/>
      <c r="H19" s="919"/>
      <c r="I19" s="920"/>
      <c r="J19" s="245"/>
      <c r="K19" s="253"/>
      <c r="L19" s="253"/>
      <c r="M19" s="253"/>
    </row>
    <row r="20" spans="1:13" ht="24.75" customHeight="1">
      <c r="A20" s="911"/>
      <c r="B20" s="872"/>
      <c r="C20" s="902">
        <f>Input!D28</f>
        <v>0</v>
      </c>
      <c r="D20" s="903"/>
      <c r="E20" s="903"/>
      <c r="F20" s="903"/>
      <c r="G20" s="903"/>
      <c r="H20" s="903"/>
      <c r="I20" s="904"/>
      <c r="J20" s="245"/>
      <c r="K20" s="253"/>
      <c r="L20" s="253"/>
      <c r="M20" s="253"/>
    </row>
    <row r="21" spans="1:13" ht="24.75" customHeight="1">
      <c r="A21" s="911"/>
      <c r="B21" s="872"/>
      <c r="C21" s="876">
        <f>Input!D29</f>
        <v>0</v>
      </c>
      <c r="D21" s="877"/>
      <c r="E21" s="877"/>
      <c r="F21" s="877"/>
      <c r="G21" s="877"/>
      <c r="H21" s="877"/>
      <c r="I21" s="878"/>
      <c r="J21" s="245"/>
      <c r="K21" s="253"/>
      <c r="L21" s="253"/>
      <c r="M21" s="253"/>
    </row>
    <row r="22" spans="1:13" ht="24.75" customHeight="1">
      <c r="A22" s="911"/>
      <c r="B22" s="872"/>
      <c r="C22" s="921">
        <f>Input!D26</f>
        <v>0</v>
      </c>
      <c r="D22" s="922"/>
      <c r="E22" s="922"/>
      <c r="F22" s="922"/>
      <c r="G22" s="312"/>
      <c r="H22" s="312"/>
      <c r="I22" s="313"/>
      <c r="J22" s="245"/>
      <c r="K22" s="253"/>
      <c r="L22" s="253"/>
      <c r="M22" s="253"/>
    </row>
    <row r="23" spans="1:13" s="20" customFormat="1" ht="24.75" customHeight="1">
      <c r="A23" s="306" t="s">
        <v>104</v>
      </c>
      <c r="B23" s="307" t="s">
        <v>15</v>
      </c>
      <c r="C23" s="884">
        <f>Input!D30</f>
        <v>0</v>
      </c>
      <c r="D23" s="884"/>
      <c r="E23" s="884"/>
      <c r="F23" s="884"/>
      <c r="G23" s="884"/>
      <c r="H23" s="884"/>
      <c r="I23" s="885"/>
      <c r="J23" s="245"/>
      <c r="K23" s="253"/>
      <c r="L23" s="253"/>
      <c r="M23" s="253"/>
    </row>
    <row r="24" spans="1:13" s="20" customFormat="1" ht="30" customHeight="1">
      <c r="A24" s="659" t="s">
        <v>107</v>
      </c>
      <c r="B24" s="660"/>
      <c r="C24" s="869" t="s">
        <v>85</v>
      </c>
      <c r="D24" s="869"/>
      <c r="E24" s="869"/>
      <c r="F24" s="869"/>
      <c r="G24" s="869"/>
      <c r="H24" s="869"/>
      <c r="I24" s="870"/>
      <c r="J24" s="254"/>
      <c r="K24" s="254"/>
      <c r="L24" s="254"/>
      <c r="M24" s="254"/>
    </row>
    <row r="25" spans="1:13" s="20" customFormat="1" ht="30" customHeight="1">
      <c r="A25" s="275" t="s">
        <v>109</v>
      </c>
      <c r="B25" s="308"/>
      <c r="C25" s="309"/>
      <c r="D25" s="276"/>
      <c r="E25" s="276"/>
      <c r="F25" s="276" t="s">
        <v>86</v>
      </c>
      <c r="G25" s="277" t="s">
        <v>195</v>
      </c>
      <c r="H25" s="309"/>
      <c r="I25" s="278"/>
      <c r="J25" s="209"/>
      <c r="K25" s="255"/>
      <c r="L25" s="256"/>
      <c r="M25" s="257"/>
    </row>
    <row r="26" spans="1:12" s="20" customFormat="1" ht="30" customHeight="1">
      <c r="A26" s="310" t="s">
        <v>111</v>
      </c>
      <c r="B26" s="236"/>
      <c r="D26" s="40"/>
      <c r="E26" s="40"/>
      <c r="F26" s="40" t="s">
        <v>110</v>
      </c>
      <c r="G26" s="39" t="s">
        <v>196</v>
      </c>
      <c r="I26" s="311"/>
      <c r="J26" s="209"/>
      <c r="K26" s="255"/>
      <c r="L26" s="258"/>
    </row>
    <row r="27" spans="1:9" s="20" customFormat="1" ht="17.25" customHeight="1">
      <c r="A27" s="279"/>
      <c r="B27" s="280"/>
      <c r="C27" s="281"/>
      <c r="D27" s="281"/>
      <c r="E27" s="281"/>
      <c r="F27" s="281"/>
      <c r="G27" s="281"/>
      <c r="H27" s="281"/>
      <c r="I27" s="282"/>
    </row>
    <row r="28" s="20" customFormat="1" ht="24.75" customHeight="1"/>
    <row r="29" s="20" customFormat="1" ht="24.75" customHeight="1"/>
    <row r="30" s="20" customFormat="1" ht="24.75" customHeight="1"/>
    <row r="31" s="20" customFormat="1" ht="24.75" customHeight="1"/>
    <row r="32" s="20" customFormat="1" ht="24.75" customHeight="1"/>
    <row r="33" spans="10:15" s="38" customFormat="1" ht="24.75" customHeight="1">
      <c r="J33" s="259"/>
      <c r="K33" s="259"/>
      <c r="L33" s="259"/>
      <c r="M33" s="259"/>
      <c r="N33" s="259"/>
      <c r="O33" s="259"/>
    </row>
    <row r="34" spans="10:15" s="38" customFormat="1" ht="24.75" customHeight="1">
      <c r="J34" s="259"/>
      <c r="K34" s="259"/>
      <c r="L34" s="259"/>
      <c r="M34" s="259"/>
      <c r="N34" s="259"/>
      <c r="O34" s="259"/>
    </row>
    <row r="35" spans="10:15" s="38" customFormat="1" ht="24.75" customHeight="1">
      <c r="J35" s="259"/>
      <c r="K35" s="260"/>
      <c r="L35" s="259"/>
      <c r="M35" s="259"/>
      <c r="N35" s="259"/>
      <c r="O35" s="259"/>
    </row>
    <row r="36" spans="10:15" s="38" customFormat="1" ht="24.75" customHeight="1">
      <c r="J36" s="259"/>
      <c r="K36" s="260"/>
      <c r="L36" s="259"/>
      <c r="M36" s="259"/>
      <c r="N36" s="259"/>
      <c r="O36" s="259"/>
    </row>
    <row r="37" spans="10:15" s="38" customFormat="1" ht="24.75" customHeight="1">
      <c r="J37" s="259"/>
      <c r="K37" s="260"/>
      <c r="L37" s="259"/>
      <c r="M37" s="259"/>
      <c r="N37" s="259"/>
      <c r="O37" s="259"/>
    </row>
    <row r="38" spans="10:15" s="38" customFormat="1" ht="24.75" customHeight="1">
      <c r="J38" s="259"/>
      <c r="K38" s="260"/>
      <c r="L38" s="259"/>
      <c r="M38" s="259"/>
      <c r="N38" s="259"/>
      <c r="O38" s="259"/>
    </row>
    <row r="39" spans="10:15" s="38" customFormat="1" ht="24.75" customHeight="1">
      <c r="J39" s="259"/>
      <c r="K39" s="260"/>
      <c r="L39" s="259"/>
      <c r="M39" s="259"/>
      <c r="N39" s="259"/>
      <c r="O39" s="259"/>
    </row>
    <row r="40" spans="10:15" s="38" customFormat="1" ht="24.75" customHeight="1">
      <c r="J40" s="259"/>
      <c r="K40" s="260"/>
      <c r="L40" s="259"/>
      <c r="M40" s="259"/>
      <c r="N40" s="259"/>
      <c r="O40" s="259"/>
    </row>
    <row r="41" spans="10:15" s="38" customFormat="1" ht="24.75" customHeight="1">
      <c r="J41" s="259"/>
      <c r="K41" s="260"/>
      <c r="L41" s="259"/>
      <c r="M41" s="259"/>
      <c r="N41" s="259"/>
      <c r="O41" s="259"/>
    </row>
    <row r="42" spans="10:15" s="38" customFormat="1" ht="24.75" customHeight="1">
      <c r="J42" s="259"/>
      <c r="K42" s="260"/>
      <c r="L42" s="259"/>
      <c r="M42" s="259"/>
      <c r="N42" s="259"/>
      <c r="O42" s="259"/>
    </row>
    <row r="43" spans="10:15" s="38" customFormat="1" ht="24.75" customHeight="1">
      <c r="J43" s="259"/>
      <c r="K43" s="260"/>
      <c r="L43" s="259"/>
      <c r="M43" s="259"/>
      <c r="N43" s="259"/>
      <c r="O43" s="259"/>
    </row>
    <row r="44" spans="10:15" s="38" customFormat="1" ht="24.75" customHeight="1">
      <c r="J44" s="259"/>
      <c r="K44" s="260"/>
      <c r="L44" s="259"/>
      <c r="M44" s="259"/>
      <c r="N44" s="259"/>
      <c r="O44" s="259"/>
    </row>
    <row r="45" spans="10:15" s="38" customFormat="1" ht="24.75" customHeight="1">
      <c r="J45" s="259"/>
      <c r="K45" s="260"/>
      <c r="L45" s="259"/>
      <c r="M45" s="259"/>
      <c r="N45" s="259"/>
      <c r="O45" s="259"/>
    </row>
    <row r="46" spans="10:15" s="38" customFormat="1" ht="24.75" customHeight="1">
      <c r="J46" s="259"/>
      <c r="K46" s="260"/>
      <c r="L46" s="259"/>
      <c r="M46" s="259"/>
      <c r="N46" s="259"/>
      <c r="O46" s="259"/>
    </row>
    <row r="47" spans="10:15" s="38" customFormat="1" ht="24.75" customHeight="1">
      <c r="J47" s="259"/>
      <c r="K47" s="260"/>
      <c r="L47" s="259"/>
      <c r="M47" s="259"/>
      <c r="N47" s="259"/>
      <c r="O47" s="259"/>
    </row>
    <row r="48" spans="10:15" s="38" customFormat="1" ht="24.75" customHeight="1">
      <c r="J48" s="259"/>
      <c r="K48" s="260"/>
      <c r="L48" s="259"/>
      <c r="M48" s="259"/>
      <c r="N48" s="259"/>
      <c r="O48" s="259"/>
    </row>
    <row r="49" ht="30" customHeight="1"/>
    <row r="50" ht="30" customHeight="1"/>
    <row r="51" ht="30" customHeight="1"/>
  </sheetData>
  <sheetProtection/>
  <mergeCells count="24">
    <mergeCell ref="C5:H5"/>
    <mergeCell ref="C20:I20"/>
    <mergeCell ref="A1:C2"/>
    <mergeCell ref="A19:A22"/>
    <mergeCell ref="B19:B22"/>
    <mergeCell ref="A14:A17"/>
    <mergeCell ref="C14:I14"/>
    <mergeCell ref="C19:I19"/>
    <mergeCell ref="C22:F22"/>
    <mergeCell ref="H10:I10"/>
    <mergeCell ref="C8:E8"/>
    <mergeCell ref="G6:I6"/>
    <mergeCell ref="C9:E9"/>
    <mergeCell ref="G9:I9"/>
    <mergeCell ref="C17:F17"/>
    <mergeCell ref="G17:I17"/>
    <mergeCell ref="C12:I12"/>
    <mergeCell ref="C24:I24"/>
    <mergeCell ref="B14:B16"/>
    <mergeCell ref="C11:G11"/>
    <mergeCell ref="C21:I21"/>
    <mergeCell ref="C13:I13"/>
    <mergeCell ref="C18:I18"/>
    <mergeCell ref="C23:I2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7" r:id="rId1"/>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34"/>
  <sheetViews>
    <sheetView zoomScalePageLayoutView="0" workbookViewId="0" topLeftCell="A1">
      <selection activeCell="C21" sqref="C21:C22"/>
    </sheetView>
  </sheetViews>
  <sheetFormatPr defaultColWidth="9.140625" defaultRowHeight="15"/>
  <cols>
    <col min="1" max="1" width="25.421875" style="1" bestFit="1" customWidth="1"/>
    <col min="2" max="2" width="12.7109375" style="1" bestFit="1" customWidth="1"/>
    <col min="3" max="3" width="8.140625" style="1" customWidth="1"/>
    <col min="4" max="4" width="7.00390625" style="1" customWidth="1"/>
    <col min="5" max="5" width="7.140625" style="1" customWidth="1"/>
    <col min="6" max="6" width="9.57421875" style="1" customWidth="1"/>
    <col min="7" max="8" width="19.421875" style="1" customWidth="1"/>
    <col min="9" max="9" width="9.140625" style="1" customWidth="1"/>
    <col min="10" max="10" width="22.140625" style="1" customWidth="1"/>
    <col min="11" max="16384" width="9.140625" style="1" customWidth="1"/>
  </cols>
  <sheetData>
    <row r="1" spans="1:10" ht="24.75" customHeight="1">
      <c r="A1" s="956" t="s">
        <v>46</v>
      </c>
      <c r="B1" s="957"/>
      <c r="C1" s="957"/>
      <c r="D1" s="957"/>
      <c r="E1" s="957"/>
      <c r="F1" s="957"/>
      <c r="G1" s="957"/>
      <c r="H1" s="661"/>
      <c r="I1" s="661"/>
      <c r="J1" s="662"/>
    </row>
    <row r="2" spans="1:10" ht="24.75" customHeight="1">
      <c r="A2" s="958"/>
      <c r="B2" s="908"/>
      <c r="C2" s="908"/>
      <c r="D2" s="908"/>
      <c r="E2" s="908"/>
      <c r="F2" s="908"/>
      <c r="G2" s="908"/>
      <c r="H2" s="663"/>
      <c r="I2" s="664" t="s">
        <v>1</v>
      </c>
      <c r="J2" s="665">
        <f>Input!K6</f>
        <v>45237.45000173611</v>
      </c>
    </row>
    <row r="3" spans="1:10" ht="24.75" customHeight="1">
      <c r="A3" s="184" t="s">
        <v>64</v>
      </c>
      <c r="B3" s="185">
        <f>Input!D18</f>
        <v>0</v>
      </c>
      <c r="C3" s="44"/>
      <c r="D3" s="44"/>
      <c r="E3" s="44"/>
      <c r="F3" s="186"/>
      <c r="G3" s="186"/>
      <c r="H3" s="186"/>
      <c r="I3" s="186"/>
      <c r="J3" s="187"/>
    </row>
    <row r="4" spans="1:10" ht="24.75" customHeight="1">
      <c r="A4" s="31" t="s">
        <v>65</v>
      </c>
      <c r="B4" s="929">
        <f>Input!G20</f>
        <v>0</v>
      </c>
      <c r="C4" s="930"/>
      <c r="D4" s="930"/>
      <c r="E4" s="930"/>
      <c r="F4" s="930"/>
      <c r="G4" s="930"/>
      <c r="H4" s="930"/>
      <c r="I4" s="930"/>
      <c r="J4" s="931"/>
    </row>
    <row r="5" spans="1:17" ht="24.75" customHeight="1">
      <c r="A5" s="30"/>
      <c r="B5" s="932"/>
      <c r="C5" s="933"/>
      <c r="D5" s="933"/>
      <c r="E5" s="933"/>
      <c r="F5" s="933"/>
      <c r="G5" s="933"/>
      <c r="H5" s="933"/>
      <c r="I5" s="933"/>
      <c r="J5" s="934"/>
      <c r="M5" s="20"/>
      <c r="N5" s="20"/>
      <c r="O5" s="20"/>
      <c r="P5" s="20"/>
      <c r="Q5" s="20"/>
    </row>
    <row r="6" spans="1:17" ht="24.75" customHeight="1">
      <c r="A6" s="5" t="s">
        <v>47</v>
      </c>
      <c r="B6" s="6" t="s">
        <v>48</v>
      </c>
      <c r="C6" s="314"/>
      <c r="D6" s="314"/>
      <c r="E6" s="314"/>
      <c r="F6" s="964"/>
      <c r="G6" s="964"/>
      <c r="H6" s="964"/>
      <c r="I6" s="964"/>
      <c r="J6" s="965"/>
      <c r="M6" s="16"/>
      <c r="N6" s="16"/>
      <c r="O6" s="16"/>
      <c r="P6" s="374"/>
      <c r="Q6" s="375"/>
    </row>
    <row r="7" spans="1:17" ht="24.75" customHeight="1">
      <c r="A7" s="7" t="s">
        <v>49</v>
      </c>
      <c r="B7" s="6" t="s">
        <v>50</v>
      </c>
      <c r="C7" s="318"/>
      <c r="D7" s="319"/>
      <c r="E7" s="319"/>
      <c r="F7" s="966"/>
      <c r="G7" s="966"/>
      <c r="H7" s="966"/>
      <c r="I7" s="966"/>
      <c r="J7" s="967"/>
      <c r="M7" s="376"/>
      <c r="N7" s="20"/>
      <c r="O7" s="20"/>
      <c r="P7" s="20"/>
      <c r="Q7" s="20"/>
    </row>
    <row r="8" spans="1:17" ht="24.75" customHeight="1">
      <c r="A8" s="8" t="s">
        <v>51</v>
      </c>
      <c r="B8" s="6" t="s">
        <v>52</v>
      </c>
      <c r="C8" s="14"/>
      <c r="D8" s="14"/>
      <c r="E8" s="14"/>
      <c r="F8" s="179"/>
      <c r="G8" s="179"/>
      <c r="H8" s="179"/>
      <c r="I8" s="179"/>
      <c r="J8" s="315"/>
      <c r="M8" s="20"/>
      <c r="N8" s="20"/>
      <c r="O8" s="20"/>
      <c r="P8" s="20"/>
      <c r="Q8" s="20"/>
    </row>
    <row r="9" spans="1:17" ht="24.75" customHeight="1">
      <c r="A9" s="9" t="s">
        <v>53</v>
      </c>
      <c r="B9" s="6" t="s">
        <v>54</v>
      </c>
      <c r="C9" s="978">
        <f>Input!K7</f>
        <v>0</v>
      </c>
      <c r="D9" s="979"/>
      <c r="E9" s="979"/>
      <c r="F9" s="980"/>
      <c r="G9" s="968"/>
      <c r="H9" s="968"/>
      <c r="I9" s="316"/>
      <c r="J9" s="317"/>
      <c r="M9" s="20"/>
      <c r="N9" s="20"/>
      <c r="O9" s="20"/>
      <c r="P9" s="20"/>
      <c r="Q9" s="20"/>
    </row>
    <row r="10" spans="1:10" ht="24.75" customHeight="1">
      <c r="A10" s="9" t="s">
        <v>55</v>
      </c>
      <c r="B10" s="6" t="s">
        <v>56</v>
      </c>
      <c r="C10" s="969">
        <f>Input!K8</f>
        <v>0</v>
      </c>
      <c r="D10" s="970"/>
      <c r="E10" s="970"/>
      <c r="F10" s="971"/>
      <c r="H10" s="179"/>
      <c r="I10" s="179"/>
      <c r="J10" s="315"/>
    </row>
    <row r="11" spans="1:10" ht="24.75" customHeight="1">
      <c r="A11" s="10" t="s">
        <v>57</v>
      </c>
      <c r="B11" s="11" t="s">
        <v>58</v>
      </c>
      <c r="C11" s="972">
        <f>Input!K6</f>
        <v>45237.45000173611</v>
      </c>
      <c r="D11" s="973"/>
      <c r="E11" s="973"/>
      <c r="F11" s="974"/>
      <c r="G11" s="42"/>
      <c r="H11" s="42"/>
      <c r="I11" s="42"/>
      <c r="J11" s="43"/>
    </row>
    <row r="12" spans="1:10" ht="24.75" customHeight="1">
      <c r="A12" s="8"/>
      <c r="B12" s="959" t="s">
        <v>59</v>
      </c>
      <c r="C12" s="975" t="s">
        <v>3</v>
      </c>
      <c r="D12" s="976"/>
      <c r="E12" s="976"/>
      <c r="F12" s="977"/>
      <c r="G12" s="962">
        <f>Input!K9</f>
        <v>0</v>
      </c>
      <c r="H12" s="963"/>
      <c r="I12" s="942"/>
      <c r="J12" s="943"/>
    </row>
    <row r="13" spans="1:10" ht="24.75" customHeight="1">
      <c r="A13" s="12"/>
      <c r="B13" s="960"/>
      <c r="C13" s="948" t="s">
        <v>44</v>
      </c>
      <c r="D13" s="949"/>
      <c r="E13" s="949"/>
      <c r="F13" s="950"/>
      <c r="G13" s="944">
        <f>Input!K10</f>
        <v>0</v>
      </c>
      <c r="H13" s="945"/>
      <c r="I13" s="946"/>
      <c r="J13" s="947"/>
    </row>
    <row r="14" spans="1:10" ht="24.75" customHeight="1">
      <c r="A14" s="12"/>
      <c r="B14" s="961"/>
      <c r="C14" s="948" t="s">
        <v>5</v>
      </c>
      <c r="D14" s="949"/>
      <c r="E14" s="949"/>
      <c r="F14" s="950"/>
      <c r="G14" s="938">
        <f>Input!K11</f>
        <v>0</v>
      </c>
      <c r="H14" s="939"/>
      <c r="I14" s="936"/>
      <c r="J14" s="937"/>
    </row>
    <row r="15" spans="1:10" ht="24.75" customHeight="1">
      <c r="A15" s="13" t="s">
        <v>60</v>
      </c>
      <c r="B15" s="14" t="s">
        <v>61</v>
      </c>
      <c r="C15" s="951" t="str">
        <f>Input!J4</f>
        <v>BOSPWSWS</v>
      </c>
      <c r="D15" s="951"/>
      <c r="E15" s="951"/>
      <c r="F15" s="951"/>
      <c r="G15" s="951"/>
      <c r="H15" s="951"/>
      <c r="I15" s="951"/>
      <c r="J15" s="952"/>
    </row>
    <row r="16" spans="1:10" ht="24.75" customHeight="1">
      <c r="A16" s="925" t="s">
        <v>62</v>
      </c>
      <c r="B16" s="927" t="s">
        <v>63</v>
      </c>
      <c r="C16" s="953">
        <f>Input!D27</f>
        <v>0</v>
      </c>
      <c r="D16" s="954"/>
      <c r="E16" s="954"/>
      <c r="F16" s="954"/>
      <c r="G16" s="954"/>
      <c r="H16" s="954"/>
      <c r="I16" s="954"/>
      <c r="J16" s="955"/>
    </row>
    <row r="17" spans="1:10" s="20" customFormat="1" ht="24.75" customHeight="1">
      <c r="A17" s="926"/>
      <c r="B17" s="928"/>
      <c r="C17" s="932"/>
      <c r="D17" s="933"/>
      <c r="E17" s="933"/>
      <c r="F17" s="933"/>
      <c r="G17" s="933"/>
      <c r="H17" s="933"/>
      <c r="I17" s="933"/>
      <c r="J17" s="934"/>
    </row>
    <row r="18" spans="1:10" s="20" customFormat="1" ht="24.75" customHeight="1">
      <c r="A18" s="17"/>
      <c r="B18" s="18"/>
      <c r="C18" s="18"/>
      <c r="D18" s="18"/>
      <c r="E18" s="18"/>
      <c r="F18" s="21"/>
      <c r="G18" s="21"/>
      <c r="H18" s="21"/>
      <c r="I18" s="21"/>
      <c r="J18" s="22"/>
    </row>
    <row r="19" spans="1:10" s="20" customFormat="1" ht="24.75" customHeight="1">
      <c r="A19" s="188"/>
      <c r="B19" s="23" t="s">
        <v>41</v>
      </c>
      <c r="C19" s="160"/>
      <c r="D19" s="160"/>
      <c r="E19" s="160"/>
      <c r="F19" s="19"/>
      <c r="G19" s="160" t="s">
        <v>18</v>
      </c>
      <c r="I19" s="166"/>
      <c r="J19" s="22"/>
    </row>
    <row r="20" spans="1:10" s="20" customFormat="1" ht="24.75" customHeight="1">
      <c r="A20" s="24"/>
      <c r="B20" s="25"/>
      <c r="C20" s="25"/>
      <c r="D20" s="25"/>
      <c r="E20" s="25"/>
      <c r="F20" s="25"/>
      <c r="G20" s="25"/>
      <c r="H20" s="25"/>
      <c r="I20" s="25"/>
      <c r="J20" s="26"/>
    </row>
    <row r="21" spans="1:10" s="20" customFormat="1" ht="24.75" customHeight="1">
      <c r="A21" s="15"/>
      <c r="B21" s="16"/>
      <c r="C21" s="16"/>
      <c r="D21" s="16"/>
      <c r="E21" s="16"/>
      <c r="F21" s="935"/>
      <c r="G21" s="935"/>
      <c r="H21" s="935"/>
      <c r="I21" s="935"/>
      <c r="J21" s="935"/>
    </row>
    <row r="22" spans="1:10" s="20" customFormat="1" ht="24.75" customHeight="1">
      <c r="A22" s="15"/>
      <c r="B22" s="16"/>
      <c r="C22" s="16"/>
      <c r="D22" s="16"/>
      <c r="E22" s="16"/>
      <c r="F22" s="935"/>
      <c r="G22" s="935"/>
      <c r="H22" s="935"/>
      <c r="I22" s="935"/>
      <c r="J22" s="935"/>
    </row>
    <row r="23" spans="1:10" s="20" customFormat="1" ht="24.75" customHeight="1">
      <c r="A23" s="15"/>
      <c r="B23" s="16"/>
      <c r="C23" s="16"/>
      <c r="D23" s="16"/>
      <c r="E23" s="16"/>
      <c r="F23" s="941"/>
      <c r="G23" s="941"/>
      <c r="H23" s="941"/>
      <c r="I23" s="941"/>
      <c r="J23" s="941"/>
    </row>
    <row r="24" spans="1:10" s="20" customFormat="1" ht="24.75" customHeight="1">
      <c r="A24" s="15"/>
      <c r="B24" s="16"/>
      <c r="C24" s="16"/>
      <c r="D24" s="16"/>
      <c r="E24" s="16"/>
      <c r="F24" s="935"/>
      <c r="G24" s="935"/>
      <c r="H24" s="935"/>
      <c r="I24" s="935"/>
      <c r="J24" s="935"/>
    </row>
    <row r="25" spans="1:10" s="20" customFormat="1" ht="24.75" customHeight="1">
      <c r="A25" s="15"/>
      <c r="B25" s="16"/>
      <c r="C25" s="16"/>
      <c r="D25" s="16"/>
      <c r="E25" s="16"/>
      <c r="F25" s="935"/>
      <c r="G25" s="940"/>
      <c r="H25" s="940"/>
      <c r="I25" s="940"/>
      <c r="J25" s="940"/>
    </row>
    <row r="26" spans="1:10" s="20" customFormat="1" ht="24.75" customHeight="1">
      <c r="A26" s="15"/>
      <c r="B26" s="16"/>
      <c r="C26" s="16"/>
      <c r="D26" s="16"/>
      <c r="E26" s="16"/>
      <c r="F26" s="935"/>
      <c r="G26" s="940"/>
      <c r="H26" s="940"/>
      <c r="I26" s="940"/>
      <c r="J26" s="940"/>
    </row>
    <row r="27" spans="1:10" s="20" customFormat="1" ht="24.75" customHeight="1">
      <c r="A27" s="15"/>
      <c r="B27" s="16"/>
      <c r="C27" s="16"/>
      <c r="D27" s="16"/>
      <c r="E27" s="16"/>
      <c r="F27" s="935"/>
      <c r="G27" s="935"/>
      <c r="H27" s="935"/>
      <c r="I27" s="935"/>
      <c r="J27" s="935"/>
    </row>
    <row r="28" spans="1:10" ht="15">
      <c r="A28" s="27"/>
      <c r="B28" s="28"/>
      <c r="C28" s="28"/>
      <c r="D28" s="28"/>
      <c r="E28" s="28"/>
      <c r="F28" s="29"/>
      <c r="G28" s="29"/>
      <c r="H28" s="29"/>
      <c r="I28" s="29"/>
      <c r="J28" s="29"/>
    </row>
    <row r="29" spans="1:10" ht="15">
      <c r="A29" s="27"/>
      <c r="B29" s="28"/>
      <c r="C29" s="28"/>
      <c r="D29" s="28"/>
      <c r="E29" s="28"/>
      <c r="F29" s="29"/>
      <c r="G29" s="29"/>
      <c r="H29" s="29"/>
      <c r="I29" s="29"/>
      <c r="J29" s="29"/>
    </row>
    <row r="30" spans="1:10" ht="15">
      <c r="A30" s="27"/>
      <c r="B30" s="28"/>
      <c r="C30" s="28"/>
      <c r="D30" s="28"/>
      <c r="E30" s="28"/>
      <c r="F30" s="29"/>
      <c r="G30" s="29"/>
      <c r="H30" s="29"/>
      <c r="I30" s="29"/>
      <c r="J30" s="29"/>
    </row>
    <row r="34" spans="5:7" ht="15.75">
      <c r="E34" s="6" t="s">
        <v>198</v>
      </c>
      <c r="F34" s="6"/>
      <c r="G34" s="6"/>
    </row>
  </sheetData>
  <sheetProtection/>
  <mergeCells count="29">
    <mergeCell ref="A1:G2"/>
    <mergeCell ref="B12:B14"/>
    <mergeCell ref="G12:H12"/>
    <mergeCell ref="F6:J6"/>
    <mergeCell ref="F7:J7"/>
    <mergeCell ref="G9:H9"/>
    <mergeCell ref="C10:F10"/>
    <mergeCell ref="C11:F11"/>
    <mergeCell ref="C12:F12"/>
    <mergeCell ref="C9:F9"/>
    <mergeCell ref="F23:J23"/>
    <mergeCell ref="F24:J24"/>
    <mergeCell ref="I12:J12"/>
    <mergeCell ref="G13:H13"/>
    <mergeCell ref="I13:J13"/>
    <mergeCell ref="C13:F13"/>
    <mergeCell ref="C14:F14"/>
    <mergeCell ref="C15:J15"/>
    <mergeCell ref="C16:J17"/>
    <mergeCell ref="A16:A17"/>
    <mergeCell ref="B16:B17"/>
    <mergeCell ref="B4:J5"/>
    <mergeCell ref="F27:J27"/>
    <mergeCell ref="I14:J14"/>
    <mergeCell ref="F21:J21"/>
    <mergeCell ref="F22:J22"/>
    <mergeCell ref="G14:H14"/>
    <mergeCell ref="F25:J25"/>
    <mergeCell ref="F26:J2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14" r:id="rId1"/>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N30"/>
  <sheetViews>
    <sheetView view="pageBreakPreview" zoomScaleSheetLayoutView="100" zoomScalePageLayoutView="0" workbookViewId="0" topLeftCell="A1">
      <selection activeCell="A21" sqref="A21:B22"/>
    </sheetView>
  </sheetViews>
  <sheetFormatPr defaultColWidth="9.140625" defaultRowHeight="15"/>
  <cols>
    <col min="1" max="1" width="33.7109375" style="3" customWidth="1"/>
    <col min="2" max="2" width="25.421875" style="3" customWidth="1"/>
    <col min="3" max="3" width="23.7109375" style="3" customWidth="1"/>
    <col min="4" max="4" width="14.140625" style="3" bestFit="1" customWidth="1"/>
    <col min="5" max="5" width="31.421875" style="3" customWidth="1"/>
    <col min="6" max="6" width="8.140625" style="4" customWidth="1"/>
    <col min="7" max="7" width="7.00390625" style="4" customWidth="1"/>
    <col min="8" max="8" width="7.140625" style="4" customWidth="1"/>
    <col min="9" max="9" width="10.8515625" style="4" customWidth="1"/>
    <col min="10" max="10" width="31.421875" style="3" customWidth="1"/>
    <col min="11" max="16384" width="9.140625" style="3" customWidth="1"/>
  </cols>
  <sheetData>
    <row r="1" spans="1:9" ht="20.25">
      <c r="A1" s="324"/>
      <c r="B1" s="324"/>
      <c r="C1" s="324"/>
      <c r="D1" s="324"/>
      <c r="E1" s="324"/>
      <c r="F1" s="325"/>
      <c r="G1" s="325"/>
      <c r="H1" s="325"/>
      <c r="I1" s="325"/>
    </row>
    <row r="2" spans="1:9" ht="20.25">
      <c r="A2" s="324"/>
      <c r="B2" s="324"/>
      <c r="C2" s="324"/>
      <c r="D2" s="324"/>
      <c r="E2" s="324"/>
      <c r="F2" s="325"/>
      <c r="G2" s="325"/>
      <c r="H2" s="325"/>
      <c r="I2" s="325"/>
    </row>
    <row r="3" spans="1:9" ht="26.25">
      <c r="A3" s="333"/>
      <c r="B3" s="1007" t="s">
        <v>417</v>
      </c>
      <c r="C3" s="1008"/>
      <c r="D3" s="333"/>
      <c r="E3" s="334">
        <f>Input!K9</f>
        <v>0</v>
      </c>
      <c r="F3" s="335"/>
      <c r="G3" s="335"/>
      <c r="H3" s="335"/>
      <c r="I3" s="335"/>
    </row>
    <row r="4" spans="1:9" ht="20.25">
      <c r="A4" s="336"/>
      <c r="B4" s="336"/>
      <c r="C4" s="336"/>
      <c r="D4" s="336"/>
      <c r="E4" s="336"/>
      <c r="F4" s="335"/>
      <c r="G4" s="335"/>
      <c r="H4" s="335"/>
      <c r="I4" s="335"/>
    </row>
    <row r="5" spans="1:10" ht="27.75" customHeight="1">
      <c r="A5" s="994" t="s">
        <v>33</v>
      </c>
      <c r="B5" s="995"/>
      <c r="C5" s="995"/>
      <c r="D5" s="995"/>
      <c r="E5" s="996"/>
      <c r="F5" s="996"/>
      <c r="G5" s="996"/>
      <c r="H5" s="996"/>
      <c r="I5" s="997"/>
      <c r="J5" s="320"/>
    </row>
    <row r="6" spans="1:10" ht="20.25">
      <c r="A6" s="678" t="s">
        <v>134</v>
      </c>
      <c r="B6" s="678" t="s">
        <v>413</v>
      </c>
      <c r="C6" s="679" t="s">
        <v>5</v>
      </c>
      <c r="D6" s="679" t="s">
        <v>6</v>
      </c>
      <c r="E6" s="680" t="s">
        <v>414</v>
      </c>
      <c r="F6" s="1009" t="s">
        <v>35</v>
      </c>
      <c r="G6" s="1010"/>
      <c r="H6" s="1010"/>
      <c r="I6" s="1011"/>
      <c r="J6" s="321"/>
    </row>
    <row r="7" spans="1:10" ht="13.5" customHeight="1">
      <c r="A7" s="1012">
        <f>Input!D5</f>
        <v>0</v>
      </c>
      <c r="B7" s="1013">
        <f>Input!K17</f>
        <v>0</v>
      </c>
      <c r="C7" s="1022">
        <f>E19</f>
        <v>0</v>
      </c>
      <c r="D7" s="1024">
        <f>D21</f>
        <v>0</v>
      </c>
      <c r="E7" s="1014" t="e">
        <f>Input!K16</f>
        <v>#DIV/0!</v>
      </c>
      <c r="F7" s="1016">
        <f>Input!K7</f>
        <v>0</v>
      </c>
      <c r="G7" s="1017"/>
      <c r="H7" s="1017"/>
      <c r="I7" s="1018"/>
      <c r="J7" s="322"/>
    </row>
    <row r="8" spans="1:10" ht="12.75" customHeight="1">
      <c r="A8" s="1012"/>
      <c r="B8" s="1012"/>
      <c r="C8" s="1023"/>
      <c r="D8" s="1025"/>
      <c r="E8" s="1015"/>
      <c r="F8" s="1019"/>
      <c r="G8" s="1020"/>
      <c r="H8" s="1020"/>
      <c r="I8" s="1021"/>
      <c r="J8" s="322"/>
    </row>
    <row r="9" spans="1:10" ht="20.25">
      <c r="A9" s="336"/>
      <c r="B9" s="336"/>
      <c r="C9" s="336"/>
      <c r="D9" s="336"/>
      <c r="E9" s="336"/>
      <c r="F9" s="335"/>
      <c r="G9" s="335"/>
      <c r="H9" s="335"/>
      <c r="I9" s="335"/>
      <c r="J9" s="102"/>
    </row>
    <row r="10" spans="1:10" ht="20.25">
      <c r="A10" s="336"/>
      <c r="B10" s="336"/>
      <c r="C10" s="336"/>
      <c r="D10" s="336"/>
      <c r="E10" s="336"/>
      <c r="F10" s="335"/>
      <c r="G10" s="335"/>
      <c r="H10" s="335"/>
      <c r="I10" s="335"/>
      <c r="J10" s="102"/>
    </row>
    <row r="11" spans="1:10" ht="28.5" customHeight="1">
      <c r="A11" s="984" t="s">
        <v>43</v>
      </c>
      <c r="B11" s="985"/>
      <c r="C11" s="985"/>
      <c r="D11" s="985"/>
      <c r="E11" s="985"/>
      <c r="F11" s="985"/>
      <c r="G11" s="985"/>
      <c r="H11" s="985"/>
      <c r="I11" s="986"/>
      <c r="J11" s="320"/>
    </row>
    <row r="12" spans="1:10" ht="20.25">
      <c r="A12" s="1006" t="s">
        <v>36</v>
      </c>
      <c r="B12" s="1006"/>
      <c r="C12" s="337" t="s">
        <v>34</v>
      </c>
      <c r="D12" s="338"/>
      <c r="E12" s="339" t="s">
        <v>45</v>
      </c>
      <c r="F12" s="998" t="s">
        <v>35</v>
      </c>
      <c r="G12" s="999"/>
      <c r="H12" s="999"/>
      <c r="I12" s="1000"/>
      <c r="J12" s="321"/>
    </row>
    <row r="13" spans="1:10" s="101" customFormat="1" ht="22.5" customHeight="1">
      <c r="A13" s="991" t="s">
        <v>415</v>
      </c>
      <c r="B13" s="991"/>
      <c r="C13" s="340" t="s">
        <v>37</v>
      </c>
      <c r="D13" s="341"/>
      <c r="E13" s="342">
        <f>SUM(Input!K14)</f>
        <v>0</v>
      </c>
      <c r="F13" s="988">
        <f>Input!K7</f>
        <v>0</v>
      </c>
      <c r="G13" s="989"/>
      <c r="H13" s="989"/>
      <c r="I13" s="990"/>
      <c r="J13" s="323"/>
    </row>
    <row r="14" spans="1:10" s="101" customFormat="1" ht="22.5" customHeight="1">
      <c r="A14" s="991" t="s">
        <v>158</v>
      </c>
      <c r="B14" s="991"/>
      <c r="C14" s="340" t="s">
        <v>416</v>
      </c>
      <c r="D14" s="341"/>
      <c r="E14" s="342">
        <f>Input!K15</f>
        <v>0</v>
      </c>
      <c r="F14" s="988">
        <f>Input!K7</f>
        <v>0</v>
      </c>
      <c r="G14" s="989"/>
      <c r="H14" s="989"/>
      <c r="I14" s="990"/>
      <c r="J14" s="323"/>
    </row>
    <row r="15" spans="1:9" ht="20.25">
      <c r="A15" s="336"/>
      <c r="B15" s="336"/>
      <c r="C15" s="336"/>
      <c r="D15" s="336"/>
      <c r="E15" s="336"/>
      <c r="F15" s="343"/>
      <c r="G15" s="343"/>
      <c r="H15" s="343"/>
      <c r="I15" s="343"/>
    </row>
    <row r="16" spans="1:9" ht="20.25">
      <c r="A16" s="336"/>
      <c r="B16" s="336"/>
      <c r="C16" s="336"/>
      <c r="D16" s="336"/>
      <c r="E16" s="336"/>
      <c r="F16" s="343"/>
      <c r="G16" s="343"/>
      <c r="H16" s="343"/>
      <c r="I16" s="343"/>
    </row>
    <row r="17" spans="1:14" ht="27" customHeight="1">
      <c r="A17" s="984" t="s">
        <v>38</v>
      </c>
      <c r="B17" s="985"/>
      <c r="C17" s="985"/>
      <c r="D17" s="985"/>
      <c r="E17" s="985"/>
      <c r="F17" s="985"/>
      <c r="G17" s="985"/>
      <c r="H17" s="985"/>
      <c r="I17" s="986"/>
      <c r="J17" s="320"/>
      <c r="N17" s="47"/>
    </row>
    <row r="18" spans="1:9" ht="20.25">
      <c r="A18" s="1003" t="s">
        <v>134</v>
      </c>
      <c r="B18" s="1004"/>
      <c r="C18" s="1005"/>
      <c r="D18" s="344" t="s">
        <v>4</v>
      </c>
      <c r="E18" s="345" t="s">
        <v>5</v>
      </c>
      <c r="F18" s="1026" t="s">
        <v>45</v>
      </c>
      <c r="G18" s="1027"/>
      <c r="H18" s="1027"/>
      <c r="I18" s="1028"/>
    </row>
    <row r="19" spans="1:9" s="101" customFormat="1" ht="32.25" customHeight="1">
      <c r="A19" s="981">
        <f>Input!K19</f>
        <v>0</v>
      </c>
      <c r="B19" s="982"/>
      <c r="C19" s="983"/>
      <c r="D19" s="652">
        <f>Input!K10</f>
        <v>0</v>
      </c>
      <c r="E19" s="346">
        <f>Input!K11</f>
        <v>0</v>
      </c>
      <c r="F19" s="992" t="e">
        <f>Input!K13</f>
        <v>#DIV/0!</v>
      </c>
      <c r="G19" s="993"/>
      <c r="H19" s="993"/>
      <c r="I19" s="993"/>
    </row>
    <row r="20" spans="1:9" ht="27" customHeight="1">
      <c r="A20" s="987" t="s">
        <v>34</v>
      </c>
      <c r="B20" s="987"/>
      <c r="C20" s="347" t="s">
        <v>3</v>
      </c>
      <c r="D20" s="348" t="s">
        <v>39</v>
      </c>
      <c r="E20" s="347" t="s">
        <v>67</v>
      </c>
      <c r="F20" s="1001" t="s">
        <v>40</v>
      </c>
      <c r="G20" s="1001"/>
      <c r="H20" s="1001"/>
      <c r="I20" s="1002"/>
    </row>
    <row r="21" spans="1:9" s="101" customFormat="1" ht="22.5" customHeight="1">
      <c r="A21" s="1032">
        <f>Input!K20</f>
        <v>0</v>
      </c>
      <c r="B21" s="1032"/>
      <c r="C21" s="1034">
        <f>Input!K9</f>
        <v>0</v>
      </c>
      <c r="D21" s="1036">
        <f>Input!K12</f>
        <v>0</v>
      </c>
      <c r="E21" s="1038">
        <f>Input!K18</f>
        <v>0</v>
      </c>
      <c r="F21" s="988">
        <f>Input!K7</f>
        <v>0</v>
      </c>
      <c r="G21" s="989"/>
      <c r="H21" s="989"/>
      <c r="I21" s="990"/>
    </row>
    <row r="22" spans="1:9" ht="22.5" customHeight="1">
      <c r="A22" s="1033"/>
      <c r="B22" s="1033"/>
      <c r="C22" s="1035"/>
      <c r="D22" s="1037"/>
      <c r="E22" s="1039"/>
      <c r="F22" s="1029"/>
      <c r="G22" s="1030"/>
      <c r="H22" s="1030"/>
      <c r="I22" s="1031"/>
    </row>
    <row r="23" spans="1:10" ht="20.25">
      <c r="A23" s="349"/>
      <c r="B23" s="349"/>
      <c r="C23" s="349"/>
      <c r="D23" s="333"/>
      <c r="E23" s="349"/>
      <c r="F23" s="351"/>
      <c r="G23" s="351"/>
      <c r="H23" s="351"/>
      <c r="I23" s="351"/>
      <c r="J23" s="102"/>
    </row>
    <row r="24" spans="1:12" ht="20.25">
      <c r="A24" s="333"/>
      <c r="B24" s="333"/>
      <c r="C24" s="333"/>
      <c r="D24" s="333"/>
      <c r="E24" s="333"/>
      <c r="F24" s="352"/>
      <c r="G24" s="353"/>
      <c r="H24" s="353"/>
      <c r="I24" s="353"/>
      <c r="J24" s="326"/>
      <c r="K24" s="327"/>
      <c r="L24" s="327"/>
    </row>
    <row r="25" spans="1:12" ht="20.25">
      <c r="A25" s="333"/>
      <c r="B25" s="333"/>
      <c r="C25" s="333"/>
      <c r="D25" s="333"/>
      <c r="E25" s="333"/>
      <c r="F25" s="354"/>
      <c r="G25" s="354"/>
      <c r="H25" s="354"/>
      <c r="I25" s="354"/>
      <c r="J25" s="328"/>
      <c r="K25" s="327"/>
      <c r="L25" s="327"/>
    </row>
    <row r="26" spans="1:12" ht="20.25">
      <c r="A26" s="333"/>
      <c r="B26" s="333"/>
      <c r="C26" s="333"/>
      <c r="D26" s="333"/>
      <c r="E26" s="333"/>
      <c r="F26" s="354"/>
      <c r="G26" s="354"/>
      <c r="H26" s="354"/>
      <c r="I26" s="354"/>
      <c r="J26" s="329"/>
      <c r="K26" s="327"/>
      <c r="L26" s="327"/>
    </row>
    <row r="27" spans="1:9" ht="20.25">
      <c r="A27" s="355"/>
      <c r="B27" s="349"/>
      <c r="C27" s="333"/>
      <c r="D27" s="333"/>
      <c r="E27" s="355"/>
      <c r="F27" s="356"/>
      <c r="G27" s="357"/>
      <c r="H27" s="357"/>
      <c r="I27" s="357"/>
    </row>
    <row r="28" spans="1:9" ht="20.25">
      <c r="A28" s="358" t="s">
        <v>41</v>
      </c>
      <c r="B28" s="358"/>
      <c r="C28" s="359"/>
      <c r="D28" s="359"/>
      <c r="E28" s="358" t="s">
        <v>42</v>
      </c>
      <c r="F28" s="360"/>
      <c r="G28" s="360"/>
      <c r="H28" s="360"/>
      <c r="I28" s="360"/>
    </row>
    <row r="29" spans="1:9" ht="20.25">
      <c r="A29" s="333"/>
      <c r="B29" s="333"/>
      <c r="C29" s="361"/>
      <c r="D29" s="361"/>
      <c r="E29" s="333"/>
      <c r="F29" s="350"/>
      <c r="G29" s="350"/>
      <c r="H29" s="350"/>
      <c r="I29" s="350"/>
    </row>
    <row r="30" spans="1:9" ht="20.25">
      <c r="A30" s="333"/>
      <c r="B30" s="333"/>
      <c r="C30" s="333"/>
      <c r="D30" s="333"/>
      <c r="E30" s="333"/>
      <c r="F30" s="350"/>
      <c r="G30" s="350"/>
      <c r="H30" s="350"/>
      <c r="I30" s="350"/>
    </row>
    <row r="35" s="2" customFormat="1" ht="20.25"/>
  </sheetData>
  <sheetProtection/>
  <mergeCells count="29">
    <mergeCell ref="F22:I22"/>
    <mergeCell ref="A21:B22"/>
    <mergeCell ref="C21:C22"/>
    <mergeCell ref="D21:D22"/>
    <mergeCell ref="E21:E22"/>
    <mergeCell ref="F21:I21"/>
    <mergeCell ref="F7:I8"/>
    <mergeCell ref="C7:C8"/>
    <mergeCell ref="D7:D8"/>
    <mergeCell ref="A13:B13"/>
    <mergeCell ref="F13:I13"/>
    <mergeCell ref="F18:I18"/>
    <mergeCell ref="A17:I17"/>
    <mergeCell ref="A5:I5"/>
    <mergeCell ref="F12:I12"/>
    <mergeCell ref="F20:I20"/>
    <mergeCell ref="A18:C18"/>
    <mergeCell ref="A12:B12"/>
    <mergeCell ref="B3:C3"/>
    <mergeCell ref="F6:I6"/>
    <mergeCell ref="A7:A8"/>
    <mergeCell ref="B7:B8"/>
    <mergeCell ref="E7:E8"/>
    <mergeCell ref="A19:C19"/>
    <mergeCell ref="A11:I11"/>
    <mergeCell ref="A20:B20"/>
    <mergeCell ref="F14:I14"/>
    <mergeCell ref="A14:B14"/>
    <mergeCell ref="F19:I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drawing r:id="rId1"/>
</worksheet>
</file>

<file path=xl/worksheets/sheet5.xml><?xml version="1.0" encoding="utf-8"?>
<worksheet xmlns="http://schemas.openxmlformats.org/spreadsheetml/2006/main" xmlns:r="http://schemas.openxmlformats.org/officeDocument/2006/relationships">
  <sheetPr codeName="Sheet5"/>
  <dimension ref="A1:BR1466"/>
  <sheetViews>
    <sheetView zoomScalePageLayoutView="0" workbookViewId="0" topLeftCell="A1">
      <pane xSplit="1" ySplit="4" topLeftCell="B5" activePane="bottomRight" state="frozen"/>
      <selection pane="topLeft" activeCell="C21" sqref="C21:C22"/>
      <selection pane="topRight" activeCell="C21" sqref="C21:C22"/>
      <selection pane="bottomLeft" activeCell="C21" sqref="C21:C22"/>
      <selection pane="bottomRight" activeCell="C21" sqref="C21:C22"/>
    </sheetView>
  </sheetViews>
  <sheetFormatPr defaultColWidth="9.140625" defaultRowHeight="15"/>
  <cols>
    <col min="1" max="1" width="5.57421875" style="81" customWidth="1"/>
    <col min="2" max="2" width="14.00390625" style="80" customWidth="1"/>
    <col min="3" max="3" width="11.8515625" style="78" customWidth="1"/>
    <col min="4" max="4" width="22.421875" style="79" customWidth="1"/>
    <col min="5" max="5" width="41.7109375" style="79" customWidth="1"/>
    <col min="6" max="6" width="9.7109375" style="78" customWidth="1"/>
    <col min="7" max="7" width="11.28125" style="80" customWidth="1"/>
    <col min="8" max="8" width="12.7109375" style="80" customWidth="1"/>
    <col min="9" max="9" width="31.00390625" style="87" customWidth="1"/>
    <col min="10" max="10" width="25.140625" style="83" customWidth="1"/>
    <col min="11" max="11" width="35.57421875" style="83" customWidth="1"/>
    <col min="12" max="12" width="40.28125" style="83" customWidth="1"/>
    <col min="13" max="13" width="15.7109375" style="644" customWidth="1"/>
    <col min="14" max="14" width="13.00390625" style="84" customWidth="1"/>
    <col min="15" max="15" width="11.8515625" style="84" customWidth="1"/>
    <col min="16" max="16" width="9.140625" style="84" customWidth="1"/>
    <col min="17" max="17" width="18.00390625" style="190" bestFit="1" customWidth="1"/>
    <col min="18" max="18" width="18.00390625" style="190" customWidth="1"/>
    <col min="19" max="19" width="15.57421875" style="84" customWidth="1"/>
    <col min="20" max="20" width="7.00390625" style="83" customWidth="1"/>
    <col min="21" max="66" width="9.140625" style="83" customWidth="1"/>
    <col min="67" max="69" width="9.140625" style="65" customWidth="1"/>
    <col min="70" max="70" width="9.140625" style="67" customWidth="1"/>
    <col min="71" max="16384" width="9.140625" style="64" customWidth="1"/>
  </cols>
  <sheetData>
    <row r="1" spans="1:69" s="122" customFormat="1" ht="27.75" customHeight="1">
      <c r="A1" s="84"/>
      <c r="B1" s="89"/>
      <c r="C1" s="1040" t="s">
        <v>161</v>
      </c>
      <c r="D1" s="1040"/>
      <c r="E1" s="1040"/>
      <c r="F1" s="88"/>
      <c r="G1" s="89"/>
      <c r="H1" s="89"/>
      <c r="I1" s="83"/>
      <c r="J1" s="83"/>
      <c r="K1" s="83"/>
      <c r="L1" s="83"/>
      <c r="M1" s="644"/>
      <c r="N1" s="84"/>
      <c r="O1" s="84"/>
      <c r="P1" s="84"/>
      <c r="Q1" s="190"/>
      <c r="R1" s="190"/>
      <c r="S1" s="84"/>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65"/>
      <c r="BP1" s="65"/>
      <c r="BQ1" s="65"/>
    </row>
    <row r="2" spans="1:69" s="650" customFormat="1" ht="45">
      <c r="A2" s="666" t="s">
        <v>135</v>
      </c>
      <c r="B2" s="667" t="s">
        <v>145</v>
      </c>
      <c r="C2" s="668" t="s">
        <v>159</v>
      </c>
      <c r="D2" s="666" t="s">
        <v>0</v>
      </c>
      <c r="E2" s="666" t="s">
        <v>157</v>
      </c>
      <c r="F2" s="669" t="s">
        <v>136</v>
      </c>
      <c r="G2" s="669" t="s">
        <v>151</v>
      </c>
      <c r="H2" s="669" t="s">
        <v>150</v>
      </c>
      <c r="I2" s="666" t="s">
        <v>149</v>
      </c>
      <c r="J2" s="666" t="s">
        <v>146</v>
      </c>
      <c r="K2" s="666" t="s">
        <v>148</v>
      </c>
      <c r="L2" s="666" t="s">
        <v>149</v>
      </c>
      <c r="M2" s="670" t="s">
        <v>152</v>
      </c>
      <c r="N2" s="671" t="s">
        <v>155</v>
      </c>
      <c r="O2" s="672" t="s">
        <v>153</v>
      </c>
      <c r="P2" s="666" t="s">
        <v>154</v>
      </c>
      <c r="Q2" s="673" t="s">
        <v>5</v>
      </c>
      <c r="R2" s="673" t="s">
        <v>7</v>
      </c>
      <c r="S2" s="671"/>
      <c r="T2" s="671"/>
      <c r="U2" s="646"/>
      <c r="V2" s="647"/>
      <c r="W2" s="647"/>
      <c r="X2" s="647"/>
      <c r="Y2" s="646"/>
      <c r="Z2" s="646"/>
      <c r="AA2" s="646"/>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648"/>
      <c r="BA2" s="648"/>
      <c r="BB2" s="648"/>
      <c r="BC2" s="648"/>
      <c r="BD2" s="648"/>
      <c r="BE2" s="648"/>
      <c r="BF2" s="648"/>
      <c r="BG2" s="648"/>
      <c r="BH2" s="648"/>
      <c r="BI2" s="648"/>
      <c r="BJ2" s="648"/>
      <c r="BK2" s="648"/>
      <c r="BL2" s="648"/>
      <c r="BM2" s="648"/>
      <c r="BN2" s="648"/>
      <c r="BO2" s="649"/>
      <c r="BP2" s="649"/>
      <c r="BQ2" s="649"/>
    </row>
    <row r="3" spans="1:70" s="66" customFormat="1" ht="17.25" customHeight="1" hidden="1">
      <c r="A3" s="84">
        <v>1</v>
      </c>
      <c r="B3" s="89">
        <f>Input!K6</f>
        <v>45237.45000173611</v>
      </c>
      <c r="C3" s="90">
        <f>Input!N7</f>
        <v>0</v>
      </c>
      <c r="D3" s="83" t="str">
        <f>Input!J3</f>
        <v>BSP Samoa, APIA</v>
      </c>
      <c r="E3" s="82">
        <f>Input!D5</f>
        <v>0</v>
      </c>
      <c r="F3" s="88">
        <f>Input!D7</f>
        <v>0</v>
      </c>
      <c r="G3" s="89">
        <f>Input!H7</f>
        <v>0</v>
      </c>
      <c r="H3" s="90">
        <f>Input!D12</f>
        <v>0</v>
      </c>
      <c r="I3" s="83">
        <f>Input!D8</f>
        <v>0</v>
      </c>
      <c r="J3" s="83" t="s">
        <v>147</v>
      </c>
      <c r="K3" s="88">
        <f>Input!D27</f>
        <v>0</v>
      </c>
      <c r="L3" s="88">
        <f>Input!D28</f>
        <v>0</v>
      </c>
      <c r="M3" s="644">
        <f>Input!K17</f>
        <v>0</v>
      </c>
      <c r="N3" s="84">
        <f>Input!N17</f>
        <v>0</v>
      </c>
      <c r="O3" s="84">
        <f>Input!D18</f>
        <v>0</v>
      </c>
      <c r="P3" s="89">
        <f>Input!K10</f>
        <v>0</v>
      </c>
      <c r="Q3" s="91">
        <f>Input!K11</f>
        <v>0</v>
      </c>
      <c r="R3" s="91" t="e">
        <f>Input!K13</f>
        <v>#DIV/0!</v>
      </c>
      <c r="S3" s="84" t="e">
        <f>Input!#REF!</f>
        <v>#REF!</v>
      </c>
      <c r="T3" s="82">
        <f>Input!K18</f>
        <v>0</v>
      </c>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65"/>
      <c r="BP3" s="65"/>
      <c r="BQ3" s="65"/>
      <c r="BR3" s="70"/>
    </row>
    <row r="4" spans="1:20" ht="15" hidden="1">
      <c r="A4" s="84">
        <f>A3+1</f>
        <v>2</v>
      </c>
      <c r="B4" s="89">
        <v>41918.60258101852</v>
      </c>
      <c r="C4" s="90"/>
      <c r="D4" s="83" t="s">
        <v>130</v>
      </c>
      <c r="E4" s="83" t="s">
        <v>174</v>
      </c>
      <c r="F4" s="88" t="s">
        <v>176</v>
      </c>
      <c r="G4" s="89" t="s">
        <v>177</v>
      </c>
      <c r="H4" s="90" t="s">
        <v>179</v>
      </c>
      <c r="I4" s="83" t="s">
        <v>178</v>
      </c>
      <c r="J4" s="83" t="s">
        <v>181</v>
      </c>
      <c r="K4" s="88" t="s">
        <v>175</v>
      </c>
      <c r="L4" s="88" t="s">
        <v>180</v>
      </c>
      <c r="M4" s="644">
        <v>3</v>
      </c>
      <c r="N4" s="84" t="s">
        <v>127</v>
      </c>
      <c r="O4" s="84" t="s">
        <v>131</v>
      </c>
      <c r="P4" s="89" t="s">
        <v>118</v>
      </c>
      <c r="Q4" s="190">
        <v>50</v>
      </c>
      <c r="R4" s="190">
        <v>83.33333333333334</v>
      </c>
      <c r="T4" s="83" t="s">
        <v>133</v>
      </c>
    </row>
    <row r="5" spans="1:14" ht="15">
      <c r="A5" s="84">
        <v>1</v>
      </c>
      <c r="B5" s="89"/>
      <c r="C5" s="90"/>
      <c r="D5" s="83"/>
      <c r="E5" s="83"/>
      <c r="F5" s="88"/>
      <c r="G5" s="89"/>
      <c r="H5" s="90"/>
      <c r="I5" s="83"/>
      <c r="M5" s="645"/>
      <c r="N5" s="651"/>
    </row>
    <row r="6" spans="1:9" ht="15">
      <c r="A6" s="84">
        <f>A5+1</f>
        <v>2</v>
      </c>
      <c r="B6" s="89"/>
      <c r="C6" s="90"/>
      <c r="D6" s="83"/>
      <c r="E6" s="83"/>
      <c r="F6" s="88"/>
      <c r="G6" s="89"/>
      <c r="H6" s="90"/>
      <c r="I6" s="83"/>
    </row>
    <row r="7" spans="1:9" ht="15">
      <c r="A7" s="84">
        <f aca="true" t="shared" si="0" ref="A7:A70">A6+1</f>
        <v>3</v>
      </c>
      <c r="B7" s="89"/>
      <c r="C7" s="90"/>
      <c r="D7" s="83"/>
      <c r="E7" s="83"/>
      <c r="F7" s="88"/>
      <c r="G7" s="89"/>
      <c r="H7" s="90"/>
      <c r="I7" s="92"/>
    </row>
    <row r="8" spans="1:9" ht="15">
      <c r="A8" s="84">
        <f t="shared" si="0"/>
        <v>4</v>
      </c>
      <c r="B8" s="89"/>
      <c r="C8" s="90"/>
      <c r="D8" s="83"/>
      <c r="E8" s="83"/>
      <c r="F8" s="88"/>
      <c r="G8" s="89"/>
      <c r="H8" s="90"/>
      <c r="I8" s="83"/>
    </row>
    <row r="9" spans="1:9" ht="15">
      <c r="A9" s="84">
        <f t="shared" si="0"/>
        <v>5</v>
      </c>
      <c r="B9" s="89"/>
      <c r="C9" s="90"/>
      <c r="D9" s="83"/>
      <c r="E9" s="83"/>
      <c r="F9" s="88"/>
      <c r="G9" s="89"/>
      <c r="H9" s="90"/>
      <c r="I9" s="83"/>
    </row>
    <row r="10" spans="1:9" ht="15">
      <c r="A10" s="84">
        <f t="shared" si="0"/>
        <v>6</v>
      </c>
      <c r="B10" s="89"/>
      <c r="C10" s="90"/>
      <c r="D10" s="83"/>
      <c r="E10" s="83"/>
      <c r="F10" s="88"/>
      <c r="G10" s="89"/>
      <c r="H10" s="90"/>
      <c r="I10" s="83"/>
    </row>
    <row r="11" spans="1:9" ht="15">
      <c r="A11" s="84">
        <f t="shared" si="0"/>
        <v>7</v>
      </c>
      <c r="B11" s="89"/>
      <c r="C11" s="90"/>
      <c r="D11" s="83"/>
      <c r="E11" s="83"/>
      <c r="F11" s="88"/>
      <c r="G11" s="89"/>
      <c r="H11" s="90"/>
      <c r="I11" s="83"/>
    </row>
    <row r="12" spans="1:9" ht="15">
      <c r="A12" s="84">
        <f t="shared" si="0"/>
        <v>8</v>
      </c>
      <c r="B12" s="89"/>
      <c r="C12" s="90"/>
      <c r="D12" s="83"/>
      <c r="E12" s="83"/>
      <c r="F12" s="88"/>
      <c r="G12" s="89"/>
      <c r="H12" s="90"/>
      <c r="I12" s="83"/>
    </row>
    <row r="13" spans="1:9" ht="15">
      <c r="A13" s="84">
        <f t="shared" si="0"/>
        <v>9</v>
      </c>
      <c r="B13" s="89"/>
      <c r="C13" s="90"/>
      <c r="D13" s="83"/>
      <c r="E13" s="83"/>
      <c r="F13" s="88"/>
      <c r="G13" s="89"/>
      <c r="H13" s="90"/>
      <c r="I13" s="83"/>
    </row>
    <row r="14" spans="1:70" s="76" customFormat="1" ht="15">
      <c r="A14" s="84">
        <f t="shared" si="0"/>
        <v>10</v>
      </c>
      <c r="B14" s="89"/>
      <c r="C14" s="90"/>
      <c r="D14" s="83"/>
      <c r="E14" s="85"/>
      <c r="F14" s="85"/>
      <c r="G14" s="86"/>
      <c r="H14" s="86"/>
      <c r="I14" s="85"/>
      <c r="J14" s="85"/>
      <c r="K14" s="85"/>
      <c r="L14" s="85"/>
      <c r="M14" s="643"/>
      <c r="N14" s="86"/>
      <c r="O14" s="86"/>
      <c r="P14" s="86"/>
      <c r="Q14" s="191"/>
      <c r="R14" s="191"/>
      <c r="S14" s="86"/>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74"/>
      <c r="BP14" s="74"/>
      <c r="BQ14" s="74"/>
      <c r="BR14" s="75"/>
    </row>
    <row r="15" spans="1:9" ht="15">
      <c r="A15" s="84">
        <f t="shared" si="0"/>
        <v>11</v>
      </c>
      <c r="B15" s="89"/>
      <c r="C15" s="90"/>
      <c r="D15" s="83"/>
      <c r="E15" s="83"/>
      <c r="F15" s="88"/>
      <c r="G15" s="89"/>
      <c r="H15" s="89"/>
      <c r="I15" s="83"/>
    </row>
    <row r="16" spans="1:9" ht="15">
      <c r="A16" s="84">
        <f t="shared" si="0"/>
        <v>12</v>
      </c>
      <c r="B16" s="89"/>
      <c r="C16" s="90"/>
      <c r="D16" s="83"/>
      <c r="E16" s="83"/>
      <c r="F16" s="88"/>
      <c r="G16" s="89"/>
      <c r="H16" s="89"/>
      <c r="I16" s="83"/>
    </row>
    <row r="17" spans="1:9" ht="15">
      <c r="A17" s="84">
        <f t="shared" si="0"/>
        <v>13</v>
      </c>
      <c r="B17" s="89"/>
      <c r="C17" s="90"/>
      <c r="D17" s="83"/>
      <c r="E17" s="83"/>
      <c r="F17" s="88"/>
      <c r="G17" s="89"/>
      <c r="H17" s="89"/>
      <c r="I17" s="83"/>
    </row>
    <row r="18" spans="1:9" ht="15">
      <c r="A18" s="84">
        <f t="shared" si="0"/>
        <v>14</v>
      </c>
      <c r="B18" s="89"/>
      <c r="C18" s="90"/>
      <c r="D18" s="83"/>
      <c r="E18" s="83"/>
      <c r="F18" s="88"/>
      <c r="G18" s="89"/>
      <c r="H18" s="89"/>
      <c r="I18" s="83"/>
    </row>
    <row r="19" spans="1:9" ht="15">
      <c r="A19" s="84">
        <f t="shared" si="0"/>
        <v>15</v>
      </c>
      <c r="B19" s="89"/>
      <c r="C19" s="90"/>
      <c r="D19" s="83"/>
      <c r="E19" s="83"/>
      <c r="F19" s="88"/>
      <c r="G19" s="89"/>
      <c r="H19" s="89"/>
      <c r="I19" s="83"/>
    </row>
    <row r="20" spans="1:9" ht="15">
      <c r="A20" s="84">
        <f t="shared" si="0"/>
        <v>16</v>
      </c>
      <c r="B20" s="89"/>
      <c r="C20" s="90"/>
      <c r="D20" s="83"/>
      <c r="E20" s="83"/>
      <c r="F20" s="88"/>
      <c r="G20" s="89"/>
      <c r="H20" s="89"/>
      <c r="I20" s="83"/>
    </row>
    <row r="21" spans="1:9" ht="15">
      <c r="A21" s="84">
        <f t="shared" si="0"/>
        <v>17</v>
      </c>
      <c r="B21" s="89"/>
      <c r="C21" s="90"/>
      <c r="D21" s="83"/>
      <c r="E21" s="83"/>
      <c r="F21" s="88"/>
      <c r="G21" s="89"/>
      <c r="H21" s="89"/>
      <c r="I21" s="83"/>
    </row>
    <row r="22" spans="1:9" ht="15">
      <c r="A22" s="84">
        <f t="shared" si="0"/>
        <v>18</v>
      </c>
      <c r="B22" s="89"/>
      <c r="C22" s="90"/>
      <c r="D22" s="83"/>
      <c r="E22" s="83"/>
      <c r="F22" s="88"/>
      <c r="G22" s="89"/>
      <c r="H22" s="89"/>
      <c r="I22" s="83"/>
    </row>
    <row r="23" spans="1:9" ht="15">
      <c r="A23" s="84">
        <f t="shared" si="0"/>
        <v>19</v>
      </c>
      <c r="B23" s="89"/>
      <c r="C23" s="90"/>
      <c r="D23" s="83"/>
      <c r="E23" s="83"/>
      <c r="F23" s="88"/>
      <c r="G23" s="89"/>
      <c r="H23" s="89"/>
      <c r="I23" s="83"/>
    </row>
    <row r="24" spans="1:9" ht="15">
      <c r="A24" s="84">
        <f t="shared" si="0"/>
        <v>20</v>
      </c>
      <c r="B24" s="89"/>
      <c r="C24" s="90"/>
      <c r="D24" s="83"/>
      <c r="E24" s="83"/>
      <c r="F24" s="88"/>
      <c r="G24" s="89"/>
      <c r="H24" s="89"/>
      <c r="I24" s="83"/>
    </row>
    <row r="25" spans="1:9" ht="15">
      <c r="A25" s="84">
        <f t="shared" si="0"/>
        <v>21</v>
      </c>
      <c r="B25" s="89"/>
      <c r="C25" s="90"/>
      <c r="D25" s="83"/>
      <c r="E25" s="83"/>
      <c r="F25" s="88"/>
      <c r="G25" s="89"/>
      <c r="H25" s="89"/>
      <c r="I25" s="83"/>
    </row>
    <row r="26" spans="1:70" s="63" customFormat="1" ht="15">
      <c r="A26" s="84">
        <f t="shared" si="0"/>
        <v>22</v>
      </c>
      <c r="B26" s="89"/>
      <c r="C26" s="90"/>
      <c r="D26" s="86"/>
      <c r="E26" s="86"/>
      <c r="F26" s="86"/>
      <c r="G26" s="86"/>
      <c r="H26" s="86"/>
      <c r="I26" s="86"/>
      <c r="J26" s="86"/>
      <c r="K26" s="86"/>
      <c r="L26" s="86"/>
      <c r="M26" s="643"/>
      <c r="N26" s="86"/>
      <c r="O26" s="86"/>
      <c r="P26" s="86"/>
      <c r="Q26" s="192"/>
      <c r="R26" s="192"/>
      <c r="S26" s="86"/>
      <c r="T26" s="85"/>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61"/>
      <c r="BP26" s="61"/>
      <c r="BQ26" s="61"/>
      <c r="BR26" s="62"/>
    </row>
    <row r="27" spans="1:70" s="69" customFormat="1" ht="15">
      <c r="A27" s="84">
        <f t="shared" si="0"/>
        <v>23</v>
      </c>
      <c r="B27" s="89"/>
      <c r="C27" s="90"/>
      <c r="D27" s="93"/>
      <c r="E27" s="93"/>
      <c r="F27" s="94"/>
      <c r="G27" s="95"/>
      <c r="H27" s="95"/>
      <c r="I27" s="96"/>
      <c r="J27" s="83"/>
      <c r="K27" s="83"/>
      <c r="L27" s="83"/>
      <c r="M27" s="644"/>
      <c r="N27" s="84"/>
      <c r="O27" s="84"/>
      <c r="P27" s="84"/>
      <c r="Q27" s="190"/>
      <c r="R27" s="190"/>
      <c r="S27" s="84"/>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65"/>
      <c r="BP27" s="65"/>
      <c r="BQ27" s="65"/>
      <c r="BR27" s="68"/>
    </row>
    <row r="28" spans="1:70" s="69" customFormat="1" ht="15">
      <c r="A28" s="84">
        <f t="shared" si="0"/>
        <v>24</v>
      </c>
      <c r="B28" s="89"/>
      <c r="C28" s="90"/>
      <c r="D28" s="93"/>
      <c r="E28" s="93"/>
      <c r="F28" s="94"/>
      <c r="G28" s="95"/>
      <c r="H28" s="95"/>
      <c r="I28" s="93"/>
      <c r="J28" s="83"/>
      <c r="K28" s="83"/>
      <c r="L28" s="83"/>
      <c r="M28" s="644"/>
      <c r="N28" s="84"/>
      <c r="O28" s="84"/>
      <c r="P28" s="84"/>
      <c r="Q28" s="190"/>
      <c r="R28" s="190"/>
      <c r="S28" s="84"/>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65"/>
      <c r="BP28" s="65"/>
      <c r="BQ28" s="65"/>
      <c r="BR28" s="68"/>
    </row>
    <row r="29" spans="1:70" s="69" customFormat="1" ht="15">
      <c r="A29" s="84">
        <f t="shared" si="0"/>
        <v>25</v>
      </c>
      <c r="B29" s="89"/>
      <c r="C29" s="90"/>
      <c r="D29" s="93"/>
      <c r="E29" s="93"/>
      <c r="F29" s="94"/>
      <c r="G29" s="95"/>
      <c r="H29" s="95"/>
      <c r="I29" s="93"/>
      <c r="J29" s="83"/>
      <c r="K29" s="83"/>
      <c r="L29" s="83"/>
      <c r="M29" s="644"/>
      <c r="N29" s="84"/>
      <c r="O29" s="84"/>
      <c r="P29" s="84"/>
      <c r="Q29" s="190"/>
      <c r="R29" s="190"/>
      <c r="S29" s="84"/>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65"/>
      <c r="BP29" s="65"/>
      <c r="BQ29" s="65"/>
      <c r="BR29" s="68"/>
    </row>
    <row r="30" spans="1:70" s="69" customFormat="1" ht="15">
      <c r="A30" s="84">
        <f t="shared" si="0"/>
        <v>26</v>
      </c>
      <c r="B30" s="89"/>
      <c r="C30" s="90"/>
      <c r="D30" s="93"/>
      <c r="E30" s="93"/>
      <c r="F30" s="94"/>
      <c r="G30" s="95"/>
      <c r="H30" s="95"/>
      <c r="I30" s="93"/>
      <c r="J30" s="83"/>
      <c r="K30" s="83"/>
      <c r="L30" s="83"/>
      <c r="M30" s="644"/>
      <c r="N30" s="84"/>
      <c r="O30" s="84"/>
      <c r="P30" s="84"/>
      <c r="Q30" s="190"/>
      <c r="R30" s="190"/>
      <c r="S30" s="84"/>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65"/>
      <c r="BP30" s="65"/>
      <c r="BQ30" s="65"/>
      <c r="BR30" s="68"/>
    </row>
    <row r="31" spans="1:70" s="69" customFormat="1" ht="15">
      <c r="A31" s="84">
        <f t="shared" si="0"/>
        <v>27</v>
      </c>
      <c r="B31" s="89"/>
      <c r="C31" s="90"/>
      <c r="D31" s="93"/>
      <c r="E31" s="93"/>
      <c r="F31" s="94"/>
      <c r="G31" s="95"/>
      <c r="H31" s="95"/>
      <c r="I31" s="93"/>
      <c r="J31" s="83"/>
      <c r="K31" s="83"/>
      <c r="L31" s="83"/>
      <c r="M31" s="644"/>
      <c r="N31" s="84"/>
      <c r="O31" s="84"/>
      <c r="P31" s="84"/>
      <c r="Q31" s="190"/>
      <c r="R31" s="190"/>
      <c r="S31" s="84"/>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65"/>
      <c r="BP31" s="65"/>
      <c r="BQ31" s="65"/>
      <c r="BR31" s="68"/>
    </row>
    <row r="32" spans="1:70" s="69" customFormat="1" ht="15">
      <c r="A32" s="84">
        <f t="shared" si="0"/>
        <v>28</v>
      </c>
      <c r="B32" s="89"/>
      <c r="C32" s="90"/>
      <c r="D32" s="93"/>
      <c r="E32" s="93"/>
      <c r="F32" s="94"/>
      <c r="G32" s="95"/>
      <c r="H32" s="95"/>
      <c r="I32" s="93"/>
      <c r="J32" s="83"/>
      <c r="K32" s="83"/>
      <c r="L32" s="83"/>
      <c r="M32" s="644"/>
      <c r="N32" s="84"/>
      <c r="O32" s="84"/>
      <c r="P32" s="84"/>
      <c r="Q32" s="190"/>
      <c r="R32" s="190"/>
      <c r="S32" s="84"/>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65"/>
      <c r="BP32" s="65"/>
      <c r="BQ32" s="65"/>
      <c r="BR32" s="68"/>
    </row>
    <row r="33" spans="1:70" s="69" customFormat="1" ht="15">
      <c r="A33" s="84">
        <f t="shared" si="0"/>
        <v>29</v>
      </c>
      <c r="B33" s="89"/>
      <c r="C33" s="90"/>
      <c r="D33" s="93"/>
      <c r="E33" s="93"/>
      <c r="F33" s="94"/>
      <c r="G33" s="95"/>
      <c r="H33" s="95"/>
      <c r="I33" s="93"/>
      <c r="J33" s="83"/>
      <c r="K33" s="83"/>
      <c r="L33" s="83"/>
      <c r="M33" s="644"/>
      <c r="N33" s="84"/>
      <c r="O33" s="84"/>
      <c r="P33" s="84"/>
      <c r="Q33" s="190"/>
      <c r="R33" s="190"/>
      <c r="S33" s="84"/>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65"/>
      <c r="BP33" s="65"/>
      <c r="BQ33" s="65"/>
      <c r="BR33" s="68"/>
    </row>
    <row r="34" spans="1:70" s="69" customFormat="1" ht="13.5" customHeight="1">
      <c r="A34" s="84">
        <f t="shared" si="0"/>
        <v>30</v>
      </c>
      <c r="B34" s="89"/>
      <c r="C34" s="90"/>
      <c r="D34" s="93"/>
      <c r="E34" s="93"/>
      <c r="F34" s="94"/>
      <c r="G34" s="95"/>
      <c r="H34" s="95"/>
      <c r="I34" s="93"/>
      <c r="J34" s="83"/>
      <c r="K34" s="83"/>
      <c r="L34" s="83"/>
      <c r="M34" s="644"/>
      <c r="N34" s="84"/>
      <c r="O34" s="84"/>
      <c r="P34" s="84"/>
      <c r="Q34" s="190"/>
      <c r="R34" s="190"/>
      <c r="S34" s="84"/>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65"/>
      <c r="BP34" s="65"/>
      <c r="BQ34" s="65"/>
      <c r="BR34" s="68"/>
    </row>
    <row r="35" spans="1:70" s="69" customFormat="1" ht="15">
      <c r="A35" s="84">
        <f t="shared" si="0"/>
        <v>31</v>
      </c>
      <c r="B35" s="89"/>
      <c r="C35" s="90"/>
      <c r="D35" s="83"/>
      <c r="E35" s="83"/>
      <c r="F35" s="88"/>
      <c r="G35" s="89"/>
      <c r="H35" s="89"/>
      <c r="I35" s="83"/>
      <c r="J35" s="83"/>
      <c r="K35" s="83"/>
      <c r="L35" s="83"/>
      <c r="M35" s="644"/>
      <c r="N35" s="84"/>
      <c r="O35" s="84"/>
      <c r="P35" s="84"/>
      <c r="Q35" s="190"/>
      <c r="R35" s="190"/>
      <c r="S35" s="84"/>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65"/>
      <c r="BP35" s="65"/>
      <c r="BQ35" s="65"/>
      <c r="BR35" s="68"/>
    </row>
    <row r="36" spans="1:66" s="65" customFormat="1" ht="15">
      <c r="A36" s="84">
        <f t="shared" si="0"/>
        <v>32</v>
      </c>
      <c r="B36" s="89"/>
      <c r="C36" s="90"/>
      <c r="D36" s="83"/>
      <c r="E36" s="83"/>
      <c r="F36" s="88"/>
      <c r="G36" s="89"/>
      <c r="H36" s="89"/>
      <c r="I36" s="83"/>
      <c r="J36" s="83"/>
      <c r="K36" s="83"/>
      <c r="L36" s="83"/>
      <c r="M36" s="644"/>
      <c r="N36" s="84"/>
      <c r="O36" s="84"/>
      <c r="P36" s="84"/>
      <c r="Q36" s="190"/>
      <c r="R36" s="190"/>
      <c r="S36" s="84"/>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row>
    <row r="37" spans="1:66" s="65" customFormat="1" ht="15">
      <c r="A37" s="84">
        <f t="shared" si="0"/>
        <v>33</v>
      </c>
      <c r="B37" s="89"/>
      <c r="C37" s="90"/>
      <c r="D37" s="83"/>
      <c r="E37" s="83"/>
      <c r="F37" s="88"/>
      <c r="G37" s="89"/>
      <c r="H37" s="89"/>
      <c r="I37" s="83"/>
      <c r="J37" s="83"/>
      <c r="K37" s="83"/>
      <c r="L37" s="83"/>
      <c r="M37" s="644"/>
      <c r="N37" s="84"/>
      <c r="O37" s="84"/>
      <c r="P37" s="84"/>
      <c r="Q37" s="190"/>
      <c r="R37" s="190"/>
      <c r="S37" s="84"/>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row>
    <row r="38" spans="1:66" s="65" customFormat="1" ht="15">
      <c r="A38" s="84">
        <f t="shared" si="0"/>
        <v>34</v>
      </c>
      <c r="B38" s="89"/>
      <c r="C38" s="90"/>
      <c r="D38" s="83"/>
      <c r="E38" s="83"/>
      <c r="F38" s="88"/>
      <c r="G38" s="89"/>
      <c r="H38" s="89"/>
      <c r="I38" s="83"/>
      <c r="J38" s="83"/>
      <c r="K38" s="83"/>
      <c r="L38" s="83"/>
      <c r="M38" s="644"/>
      <c r="N38" s="84"/>
      <c r="O38" s="84"/>
      <c r="P38" s="84"/>
      <c r="Q38" s="190"/>
      <c r="R38" s="190"/>
      <c r="S38" s="84"/>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row>
    <row r="39" spans="1:66" s="65" customFormat="1" ht="15">
      <c r="A39" s="84">
        <f t="shared" si="0"/>
        <v>35</v>
      </c>
      <c r="B39" s="89"/>
      <c r="C39" s="90"/>
      <c r="D39" s="83"/>
      <c r="E39" s="83"/>
      <c r="F39" s="88"/>
      <c r="G39" s="89"/>
      <c r="H39" s="89"/>
      <c r="I39" s="83"/>
      <c r="J39" s="83"/>
      <c r="K39" s="83"/>
      <c r="L39" s="83"/>
      <c r="M39" s="644"/>
      <c r="N39" s="84"/>
      <c r="O39" s="84"/>
      <c r="P39" s="84"/>
      <c r="Q39" s="190"/>
      <c r="R39" s="190"/>
      <c r="S39" s="84"/>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row>
    <row r="40" spans="1:66" s="65" customFormat="1" ht="15">
      <c r="A40" s="84">
        <f t="shared" si="0"/>
        <v>36</v>
      </c>
      <c r="B40" s="89"/>
      <c r="C40" s="88"/>
      <c r="D40" s="83"/>
      <c r="E40" s="83"/>
      <c r="F40" s="88"/>
      <c r="G40" s="89"/>
      <c r="H40" s="89"/>
      <c r="I40" s="83"/>
      <c r="J40" s="83"/>
      <c r="K40" s="83"/>
      <c r="L40" s="83"/>
      <c r="M40" s="644"/>
      <c r="N40" s="84"/>
      <c r="O40" s="84"/>
      <c r="P40" s="84"/>
      <c r="Q40" s="190"/>
      <c r="R40" s="190"/>
      <c r="S40" s="84"/>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row>
    <row r="41" spans="1:66" s="65" customFormat="1" ht="15">
      <c r="A41" s="84">
        <f t="shared" si="0"/>
        <v>37</v>
      </c>
      <c r="B41" s="89"/>
      <c r="C41" s="88"/>
      <c r="D41" s="83"/>
      <c r="E41" s="83"/>
      <c r="F41" s="88"/>
      <c r="G41" s="89"/>
      <c r="H41" s="89"/>
      <c r="I41" s="83"/>
      <c r="J41" s="83"/>
      <c r="K41" s="83"/>
      <c r="L41" s="83"/>
      <c r="M41" s="644"/>
      <c r="N41" s="84"/>
      <c r="O41" s="84"/>
      <c r="P41" s="84"/>
      <c r="Q41" s="190"/>
      <c r="R41" s="190"/>
      <c r="S41" s="84"/>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row>
    <row r="42" spans="1:66" s="65" customFormat="1" ht="15">
      <c r="A42" s="84">
        <f t="shared" si="0"/>
        <v>38</v>
      </c>
      <c r="B42" s="89"/>
      <c r="C42" s="88"/>
      <c r="D42" s="83"/>
      <c r="E42" s="83"/>
      <c r="F42" s="88"/>
      <c r="G42" s="89"/>
      <c r="H42" s="89"/>
      <c r="I42" s="83"/>
      <c r="J42" s="83"/>
      <c r="K42" s="83"/>
      <c r="L42" s="83"/>
      <c r="M42" s="644"/>
      <c r="N42" s="84"/>
      <c r="O42" s="84"/>
      <c r="P42" s="84"/>
      <c r="Q42" s="190"/>
      <c r="R42" s="190"/>
      <c r="S42" s="84"/>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row>
    <row r="43" spans="1:66" s="65" customFormat="1" ht="15">
      <c r="A43" s="84">
        <f t="shared" si="0"/>
        <v>39</v>
      </c>
      <c r="B43" s="89"/>
      <c r="C43" s="88"/>
      <c r="D43" s="83"/>
      <c r="E43" s="83"/>
      <c r="F43" s="88"/>
      <c r="G43" s="89"/>
      <c r="H43" s="89"/>
      <c r="I43" s="83"/>
      <c r="J43" s="83"/>
      <c r="K43" s="83"/>
      <c r="L43" s="83"/>
      <c r="M43" s="644"/>
      <c r="N43" s="84"/>
      <c r="O43" s="84"/>
      <c r="P43" s="84"/>
      <c r="Q43" s="190"/>
      <c r="R43" s="190"/>
      <c r="S43" s="84"/>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row>
    <row r="44" spans="1:66" s="65" customFormat="1" ht="15">
      <c r="A44" s="84">
        <f t="shared" si="0"/>
        <v>40</v>
      </c>
      <c r="B44" s="89"/>
      <c r="C44" s="88"/>
      <c r="D44" s="83"/>
      <c r="E44" s="83"/>
      <c r="F44" s="88"/>
      <c r="G44" s="89"/>
      <c r="H44" s="89"/>
      <c r="I44" s="83"/>
      <c r="J44" s="83"/>
      <c r="K44" s="83"/>
      <c r="L44" s="83"/>
      <c r="M44" s="644"/>
      <c r="N44" s="84"/>
      <c r="O44" s="84"/>
      <c r="P44" s="84"/>
      <c r="Q44" s="190"/>
      <c r="R44" s="190"/>
      <c r="S44" s="84"/>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row>
    <row r="45" spans="1:66" s="65" customFormat="1" ht="15">
      <c r="A45" s="84">
        <f t="shared" si="0"/>
        <v>41</v>
      </c>
      <c r="B45" s="89"/>
      <c r="C45" s="88"/>
      <c r="D45" s="83"/>
      <c r="E45" s="83"/>
      <c r="F45" s="88"/>
      <c r="G45" s="89"/>
      <c r="H45" s="89"/>
      <c r="I45" s="83"/>
      <c r="J45" s="83"/>
      <c r="K45" s="83"/>
      <c r="L45" s="83"/>
      <c r="M45" s="644"/>
      <c r="N45" s="84"/>
      <c r="O45" s="84"/>
      <c r="P45" s="84"/>
      <c r="Q45" s="190"/>
      <c r="R45" s="190"/>
      <c r="S45" s="84"/>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row>
    <row r="46" spans="1:66" s="65" customFormat="1" ht="15">
      <c r="A46" s="84">
        <f t="shared" si="0"/>
        <v>42</v>
      </c>
      <c r="B46" s="89"/>
      <c r="C46" s="88"/>
      <c r="D46" s="83"/>
      <c r="E46" s="83"/>
      <c r="F46" s="88"/>
      <c r="G46" s="89"/>
      <c r="H46" s="89"/>
      <c r="I46" s="83"/>
      <c r="J46" s="83"/>
      <c r="K46" s="83"/>
      <c r="L46" s="83"/>
      <c r="M46" s="644"/>
      <c r="N46" s="84"/>
      <c r="O46" s="84"/>
      <c r="P46" s="84"/>
      <c r="Q46" s="190"/>
      <c r="R46" s="190"/>
      <c r="S46" s="84"/>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row>
    <row r="47" spans="1:66" s="65" customFormat="1" ht="15">
      <c r="A47" s="84">
        <f t="shared" si="0"/>
        <v>43</v>
      </c>
      <c r="B47" s="89"/>
      <c r="C47" s="88"/>
      <c r="D47" s="83"/>
      <c r="E47" s="83"/>
      <c r="F47" s="88"/>
      <c r="G47" s="89"/>
      <c r="H47" s="89"/>
      <c r="I47" s="83"/>
      <c r="J47" s="83"/>
      <c r="K47" s="83"/>
      <c r="L47" s="83"/>
      <c r="M47" s="644"/>
      <c r="N47" s="84"/>
      <c r="O47" s="84"/>
      <c r="P47" s="84"/>
      <c r="Q47" s="190"/>
      <c r="R47" s="190"/>
      <c r="S47" s="84"/>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row>
    <row r="48" spans="1:66" s="65" customFormat="1" ht="15">
      <c r="A48" s="84">
        <f t="shared" si="0"/>
        <v>44</v>
      </c>
      <c r="B48" s="89"/>
      <c r="C48" s="88"/>
      <c r="D48" s="83"/>
      <c r="E48" s="83"/>
      <c r="F48" s="88"/>
      <c r="G48" s="89"/>
      <c r="H48" s="89"/>
      <c r="I48" s="83"/>
      <c r="J48" s="83"/>
      <c r="K48" s="83"/>
      <c r="L48" s="83"/>
      <c r="M48" s="644"/>
      <c r="N48" s="84"/>
      <c r="O48" s="84"/>
      <c r="P48" s="84"/>
      <c r="Q48" s="190"/>
      <c r="R48" s="190"/>
      <c r="S48" s="84"/>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row>
    <row r="49" spans="1:66" s="65" customFormat="1" ht="15">
      <c r="A49" s="84">
        <f t="shared" si="0"/>
        <v>45</v>
      </c>
      <c r="B49" s="89"/>
      <c r="C49" s="88"/>
      <c r="D49" s="83"/>
      <c r="E49" s="83"/>
      <c r="F49" s="88"/>
      <c r="G49" s="89"/>
      <c r="H49" s="89"/>
      <c r="I49" s="83"/>
      <c r="J49" s="83"/>
      <c r="K49" s="83"/>
      <c r="L49" s="83"/>
      <c r="M49" s="644"/>
      <c r="N49" s="84"/>
      <c r="O49" s="84"/>
      <c r="P49" s="84"/>
      <c r="Q49" s="190"/>
      <c r="R49" s="190"/>
      <c r="S49" s="84"/>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row>
    <row r="50" spans="1:9" ht="15">
      <c r="A50" s="84">
        <f t="shared" si="0"/>
        <v>46</v>
      </c>
      <c r="B50" s="89"/>
      <c r="C50" s="88"/>
      <c r="D50" s="83"/>
      <c r="E50" s="83"/>
      <c r="F50" s="88"/>
      <c r="G50" s="89"/>
      <c r="H50" s="89"/>
      <c r="I50" s="83"/>
    </row>
    <row r="51" spans="1:9" ht="15">
      <c r="A51" s="84">
        <f t="shared" si="0"/>
        <v>47</v>
      </c>
      <c r="B51" s="89"/>
      <c r="C51" s="88"/>
      <c r="D51" s="83"/>
      <c r="E51" s="83"/>
      <c r="F51" s="88"/>
      <c r="G51" s="89"/>
      <c r="H51" s="89"/>
      <c r="I51" s="83"/>
    </row>
    <row r="52" spans="1:9" ht="15">
      <c r="A52" s="84">
        <f t="shared" si="0"/>
        <v>48</v>
      </c>
      <c r="B52" s="89"/>
      <c r="C52" s="88"/>
      <c r="D52" s="83"/>
      <c r="E52" s="83"/>
      <c r="F52" s="88"/>
      <c r="G52" s="89"/>
      <c r="H52" s="89"/>
      <c r="I52" s="83"/>
    </row>
    <row r="53" spans="1:9" ht="15">
      <c r="A53" s="84">
        <f t="shared" si="0"/>
        <v>49</v>
      </c>
      <c r="B53" s="89"/>
      <c r="C53" s="88"/>
      <c r="D53" s="83"/>
      <c r="E53" s="83"/>
      <c r="F53" s="88"/>
      <c r="G53" s="89"/>
      <c r="H53" s="89"/>
      <c r="I53" s="83"/>
    </row>
    <row r="54" spans="1:9" ht="15">
      <c r="A54" s="84">
        <f t="shared" si="0"/>
        <v>50</v>
      </c>
      <c r="B54" s="89"/>
      <c r="C54" s="88"/>
      <c r="D54" s="83"/>
      <c r="E54" s="83"/>
      <c r="F54" s="88"/>
      <c r="G54" s="89"/>
      <c r="H54" s="89"/>
      <c r="I54" s="83"/>
    </row>
    <row r="55" spans="1:9" ht="15">
      <c r="A55" s="84">
        <f t="shared" si="0"/>
        <v>51</v>
      </c>
      <c r="B55" s="89"/>
      <c r="C55" s="88"/>
      <c r="D55" s="83"/>
      <c r="E55" s="83"/>
      <c r="F55" s="88"/>
      <c r="G55" s="89"/>
      <c r="H55" s="89"/>
      <c r="I55" s="83"/>
    </row>
    <row r="56" spans="1:9" ht="15">
      <c r="A56" s="84">
        <f t="shared" si="0"/>
        <v>52</v>
      </c>
      <c r="B56" s="89"/>
      <c r="C56" s="88"/>
      <c r="D56" s="83"/>
      <c r="E56" s="83"/>
      <c r="F56" s="88"/>
      <c r="G56" s="89"/>
      <c r="H56" s="89"/>
      <c r="I56" s="83"/>
    </row>
    <row r="57" spans="1:9" ht="15">
      <c r="A57" s="84">
        <f t="shared" si="0"/>
        <v>53</v>
      </c>
      <c r="B57" s="89"/>
      <c r="C57" s="88"/>
      <c r="D57" s="83"/>
      <c r="E57" s="83"/>
      <c r="F57" s="88"/>
      <c r="G57" s="89"/>
      <c r="H57" s="89"/>
      <c r="I57" s="83"/>
    </row>
    <row r="58" spans="1:9" ht="15">
      <c r="A58" s="84">
        <f t="shared" si="0"/>
        <v>54</v>
      </c>
      <c r="B58" s="89"/>
      <c r="C58" s="88"/>
      <c r="D58" s="83"/>
      <c r="E58" s="83"/>
      <c r="F58" s="88"/>
      <c r="G58" s="89"/>
      <c r="H58" s="89"/>
      <c r="I58" s="83"/>
    </row>
    <row r="59" spans="1:9" ht="15">
      <c r="A59" s="84">
        <f t="shared" si="0"/>
        <v>55</v>
      </c>
      <c r="B59" s="89"/>
      <c r="C59" s="88"/>
      <c r="D59" s="83"/>
      <c r="E59" s="83"/>
      <c r="F59" s="88"/>
      <c r="G59" s="89"/>
      <c r="H59" s="89"/>
      <c r="I59" s="83"/>
    </row>
    <row r="60" spans="1:9" ht="15">
      <c r="A60" s="84">
        <f t="shared" si="0"/>
        <v>56</v>
      </c>
      <c r="B60" s="89"/>
      <c r="C60" s="88"/>
      <c r="D60" s="83"/>
      <c r="E60" s="83"/>
      <c r="F60" s="88"/>
      <c r="G60" s="89"/>
      <c r="H60" s="89"/>
      <c r="I60" s="83"/>
    </row>
    <row r="61" spans="1:9" ht="15">
      <c r="A61" s="84">
        <f t="shared" si="0"/>
        <v>57</v>
      </c>
      <c r="B61" s="89"/>
      <c r="C61" s="88"/>
      <c r="D61" s="83"/>
      <c r="E61" s="83"/>
      <c r="F61" s="88"/>
      <c r="G61" s="89"/>
      <c r="H61" s="89"/>
      <c r="I61" s="83"/>
    </row>
    <row r="62" spans="1:9" ht="15">
      <c r="A62" s="84">
        <f t="shared" si="0"/>
        <v>58</v>
      </c>
      <c r="B62" s="89"/>
      <c r="C62" s="88"/>
      <c r="D62" s="83"/>
      <c r="E62" s="83"/>
      <c r="F62" s="88"/>
      <c r="G62" s="89"/>
      <c r="H62" s="89"/>
      <c r="I62" s="83"/>
    </row>
    <row r="63" spans="1:9" ht="15">
      <c r="A63" s="84">
        <f t="shared" si="0"/>
        <v>59</v>
      </c>
      <c r="B63" s="89"/>
      <c r="C63" s="88"/>
      <c r="D63" s="83"/>
      <c r="E63" s="83"/>
      <c r="F63" s="88"/>
      <c r="G63" s="89"/>
      <c r="H63" s="89"/>
      <c r="I63" s="83"/>
    </row>
    <row r="64" spans="1:9" ht="15">
      <c r="A64" s="84">
        <f t="shared" si="0"/>
        <v>60</v>
      </c>
      <c r="B64" s="89"/>
      <c r="C64" s="88"/>
      <c r="D64" s="83"/>
      <c r="E64" s="83"/>
      <c r="F64" s="88"/>
      <c r="G64" s="89"/>
      <c r="H64" s="89"/>
      <c r="I64" s="83"/>
    </row>
    <row r="65" spans="1:9" ht="15">
      <c r="A65" s="84">
        <f t="shared" si="0"/>
        <v>61</v>
      </c>
      <c r="B65" s="89"/>
      <c r="C65" s="88"/>
      <c r="D65" s="83"/>
      <c r="E65" s="83"/>
      <c r="F65" s="88"/>
      <c r="G65" s="89"/>
      <c r="H65" s="89"/>
      <c r="I65" s="83"/>
    </row>
    <row r="66" spans="1:9" ht="15">
      <c r="A66" s="84">
        <f t="shared" si="0"/>
        <v>62</v>
      </c>
      <c r="B66" s="89"/>
      <c r="C66" s="88"/>
      <c r="D66" s="83"/>
      <c r="E66" s="83"/>
      <c r="F66" s="88"/>
      <c r="G66" s="89"/>
      <c r="H66" s="89"/>
      <c r="I66" s="83"/>
    </row>
    <row r="67" spans="1:9" ht="15">
      <c r="A67" s="84">
        <f t="shared" si="0"/>
        <v>63</v>
      </c>
      <c r="B67" s="89"/>
      <c r="C67" s="88"/>
      <c r="D67" s="83"/>
      <c r="E67" s="83"/>
      <c r="F67" s="88"/>
      <c r="G67" s="89"/>
      <c r="H67" s="89"/>
      <c r="I67" s="83"/>
    </row>
    <row r="68" spans="1:9" ht="15">
      <c r="A68" s="84">
        <f t="shared" si="0"/>
        <v>64</v>
      </c>
      <c r="B68" s="84"/>
      <c r="C68" s="83"/>
      <c r="D68" s="83"/>
      <c r="E68" s="83"/>
      <c r="F68" s="88"/>
      <c r="G68" s="89"/>
      <c r="H68" s="89"/>
      <c r="I68" s="83"/>
    </row>
    <row r="69" spans="1:9" ht="15">
      <c r="A69" s="84">
        <f t="shared" si="0"/>
        <v>65</v>
      </c>
      <c r="B69" s="89"/>
      <c r="C69" s="88"/>
      <c r="D69" s="83"/>
      <c r="E69" s="83"/>
      <c r="F69" s="88"/>
      <c r="G69" s="89"/>
      <c r="H69" s="89"/>
      <c r="I69" s="83"/>
    </row>
    <row r="70" spans="1:9" ht="15">
      <c r="A70" s="84">
        <f t="shared" si="0"/>
        <v>66</v>
      </c>
      <c r="B70" s="89"/>
      <c r="C70" s="88"/>
      <c r="D70" s="83"/>
      <c r="E70" s="83"/>
      <c r="F70" s="88"/>
      <c r="G70" s="89"/>
      <c r="H70" s="89"/>
      <c r="I70" s="83"/>
    </row>
    <row r="71" spans="1:9" ht="15">
      <c r="A71" s="84">
        <f aca="true" t="shared" si="1" ref="A71:A134">A70+1</f>
        <v>67</v>
      </c>
      <c r="B71" s="89"/>
      <c r="C71" s="88"/>
      <c r="D71" s="83"/>
      <c r="E71" s="83"/>
      <c r="F71" s="88"/>
      <c r="G71" s="89"/>
      <c r="H71" s="89"/>
      <c r="I71" s="83"/>
    </row>
    <row r="72" spans="1:9" ht="15">
      <c r="A72" s="84">
        <f t="shared" si="1"/>
        <v>68</v>
      </c>
      <c r="B72" s="89"/>
      <c r="C72" s="88"/>
      <c r="D72" s="83"/>
      <c r="E72" s="83"/>
      <c r="F72" s="88"/>
      <c r="G72" s="89"/>
      <c r="H72" s="89"/>
      <c r="I72" s="83"/>
    </row>
    <row r="73" spans="1:9" ht="15">
      <c r="A73" s="84">
        <f t="shared" si="1"/>
        <v>69</v>
      </c>
      <c r="B73" s="89"/>
      <c r="C73" s="88"/>
      <c r="D73" s="83"/>
      <c r="E73" s="83"/>
      <c r="F73" s="88"/>
      <c r="G73" s="89"/>
      <c r="H73" s="89"/>
      <c r="I73" s="83"/>
    </row>
    <row r="74" spans="1:9" ht="15">
      <c r="A74" s="84">
        <f t="shared" si="1"/>
        <v>70</v>
      </c>
      <c r="B74" s="89"/>
      <c r="C74" s="88"/>
      <c r="D74" s="83"/>
      <c r="E74" s="83"/>
      <c r="F74" s="88"/>
      <c r="G74" s="89"/>
      <c r="H74" s="89"/>
      <c r="I74" s="83"/>
    </row>
    <row r="75" spans="1:9" ht="15">
      <c r="A75" s="84">
        <f t="shared" si="1"/>
        <v>71</v>
      </c>
      <c r="B75" s="89"/>
      <c r="C75" s="88"/>
      <c r="D75" s="83"/>
      <c r="E75" s="83"/>
      <c r="F75" s="88"/>
      <c r="G75" s="89"/>
      <c r="H75" s="89"/>
      <c r="I75" s="83"/>
    </row>
    <row r="76" spans="1:9" ht="15">
      <c r="A76" s="84">
        <f t="shared" si="1"/>
        <v>72</v>
      </c>
      <c r="B76" s="89"/>
      <c r="C76" s="88"/>
      <c r="D76" s="83"/>
      <c r="E76" s="83"/>
      <c r="F76" s="88"/>
      <c r="G76" s="89"/>
      <c r="H76" s="89"/>
      <c r="I76" s="83"/>
    </row>
    <row r="77" spans="1:9" ht="15">
      <c r="A77" s="84">
        <f t="shared" si="1"/>
        <v>73</v>
      </c>
      <c r="B77" s="89"/>
      <c r="C77" s="88"/>
      <c r="D77" s="83"/>
      <c r="E77" s="83"/>
      <c r="F77" s="88"/>
      <c r="G77" s="89"/>
      <c r="H77" s="89"/>
      <c r="I77" s="83"/>
    </row>
    <row r="78" spans="1:9" ht="15">
      <c r="A78" s="84">
        <f t="shared" si="1"/>
        <v>74</v>
      </c>
      <c r="B78" s="89"/>
      <c r="C78" s="88"/>
      <c r="D78" s="83"/>
      <c r="E78" s="83"/>
      <c r="F78" s="88"/>
      <c r="G78" s="89"/>
      <c r="H78" s="89"/>
      <c r="I78" s="83"/>
    </row>
    <row r="79" spans="1:9" ht="15">
      <c r="A79" s="84">
        <f t="shared" si="1"/>
        <v>75</v>
      </c>
      <c r="B79" s="89"/>
      <c r="C79" s="88"/>
      <c r="D79" s="83"/>
      <c r="E79" s="83"/>
      <c r="F79" s="88"/>
      <c r="G79" s="89"/>
      <c r="H79" s="89"/>
      <c r="I79" s="83"/>
    </row>
    <row r="80" spans="1:9" ht="15">
      <c r="A80" s="84">
        <f t="shared" si="1"/>
        <v>76</v>
      </c>
      <c r="B80" s="89"/>
      <c r="C80" s="88"/>
      <c r="D80" s="83"/>
      <c r="E80" s="83"/>
      <c r="F80" s="88"/>
      <c r="G80" s="89"/>
      <c r="H80" s="89"/>
      <c r="I80" s="83"/>
    </row>
    <row r="81" spans="1:9" ht="15">
      <c r="A81" s="84">
        <f t="shared" si="1"/>
        <v>77</v>
      </c>
      <c r="B81" s="89"/>
      <c r="C81" s="88"/>
      <c r="D81" s="83"/>
      <c r="E81" s="83"/>
      <c r="F81" s="88"/>
      <c r="G81" s="89"/>
      <c r="H81" s="89"/>
      <c r="I81" s="83"/>
    </row>
    <row r="82" spans="1:9" ht="15">
      <c r="A82" s="84">
        <f t="shared" si="1"/>
        <v>78</v>
      </c>
      <c r="B82" s="89"/>
      <c r="C82" s="88"/>
      <c r="D82" s="83"/>
      <c r="E82" s="83"/>
      <c r="F82" s="88"/>
      <c r="G82" s="89"/>
      <c r="H82" s="89"/>
      <c r="I82" s="83"/>
    </row>
    <row r="83" spans="1:9" ht="15">
      <c r="A83" s="84">
        <f t="shared" si="1"/>
        <v>79</v>
      </c>
      <c r="B83" s="89"/>
      <c r="C83" s="88"/>
      <c r="D83" s="83"/>
      <c r="E83" s="83"/>
      <c r="F83" s="88"/>
      <c r="G83" s="89"/>
      <c r="H83" s="89"/>
      <c r="I83" s="83"/>
    </row>
    <row r="84" spans="1:9" ht="15">
      <c r="A84" s="84">
        <f t="shared" si="1"/>
        <v>80</v>
      </c>
      <c r="B84" s="89"/>
      <c r="C84" s="88"/>
      <c r="D84" s="83"/>
      <c r="E84" s="83"/>
      <c r="F84" s="88"/>
      <c r="G84" s="89"/>
      <c r="H84" s="89"/>
      <c r="I84" s="83"/>
    </row>
    <row r="85" spans="1:9" ht="15">
      <c r="A85" s="84">
        <f t="shared" si="1"/>
        <v>81</v>
      </c>
      <c r="B85" s="89"/>
      <c r="C85" s="88"/>
      <c r="D85" s="83"/>
      <c r="E85" s="83"/>
      <c r="F85" s="88"/>
      <c r="G85" s="89"/>
      <c r="H85" s="89"/>
      <c r="I85" s="83"/>
    </row>
    <row r="86" spans="1:9" ht="15">
      <c r="A86" s="84">
        <f t="shared" si="1"/>
        <v>82</v>
      </c>
      <c r="B86" s="89"/>
      <c r="C86" s="88"/>
      <c r="D86" s="83"/>
      <c r="E86" s="83"/>
      <c r="F86" s="88"/>
      <c r="G86" s="89"/>
      <c r="H86" s="89"/>
      <c r="I86" s="83"/>
    </row>
    <row r="87" spans="1:9" ht="15">
      <c r="A87" s="84">
        <f t="shared" si="1"/>
        <v>83</v>
      </c>
      <c r="B87" s="89"/>
      <c r="C87" s="88"/>
      <c r="D87" s="83"/>
      <c r="E87" s="83"/>
      <c r="F87" s="88"/>
      <c r="G87" s="89"/>
      <c r="H87" s="89"/>
      <c r="I87" s="83"/>
    </row>
    <row r="88" spans="1:9" ht="15">
      <c r="A88" s="84">
        <f t="shared" si="1"/>
        <v>84</v>
      </c>
      <c r="B88" s="89"/>
      <c r="C88" s="88"/>
      <c r="D88" s="83"/>
      <c r="E88" s="83"/>
      <c r="F88" s="88"/>
      <c r="G88" s="89"/>
      <c r="H88" s="89"/>
      <c r="I88" s="83"/>
    </row>
    <row r="89" spans="1:9" ht="15">
      <c r="A89" s="84">
        <f t="shared" si="1"/>
        <v>85</v>
      </c>
      <c r="B89" s="89"/>
      <c r="C89" s="88"/>
      <c r="D89" s="83"/>
      <c r="E89" s="83"/>
      <c r="F89" s="88"/>
      <c r="G89" s="89"/>
      <c r="H89" s="89"/>
      <c r="I89" s="83"/>
    </row>
    <row r="90" spans="1:9" ht="15">
      <c r="A90" s="84">
        <f t="shared" si="1"/>
        <v>86</v>
      </c>
      <c r="B90" s="89"/>
      <c r="C90" s="88"/>
      <c r="D90" s="83"/>
      <c r="E90" s="83"/>
      <c r="F90" s="88"/>
      <c r="G90" s="89"/>
      <c r="H90" s="89"/>
      <c r="I90" s="83"/>
    </row>
    <row r="91" spans="1:9" ht="15">
      <c r="A91" s="84">
        <f t="shared" si="1"/>
        <v>87</v>
      </c>
      <c r="B91" s="89"/>
      <c r="C91" s="88"/>
      <c r="D91" s="83"/>
      <c r="E91" s="83"/>
      <c r="F91" s="88"/>
      <c r="G91" s="89"/>
      <c r="H91" s="89"/>
      <c r="I91" s="83"/>
    </row>
    <row r="92" spans="1:9" ht="15">
      <c r="A92" s="84">
        <f t="shared" si="1"/>
        <v>88</v>
      </c>
      <c r="B92" s="89"/>
      <c r="C92" s="88"/>
      <c r="D92" s="83"/>
      <c r="E92" s="83"/>
      <c r="F92" s="88"/>
      <c r="G92" s="89"/>
      <c r="H92" s="89"/>
      <c r="I92" s="83"/>
    </row>
    <row r="93" spans="1:9" ht="15">
      <c r="A93" s="84">
        <f t="shared" si="1"/>
        <v>89</v>
      </c>
      <c r="B93" s="89"/>
      <c r="C93" s="88"/>
      <c r="D93" s="83"/>
      <c r="E93" s="83"/>
      <c r="F93" s="88"/>
      <c r="G93" s="89"/>
      <c r="H93" s="89"/>
      <c r="I93" s="83"/>
    </row>
    <row r="94" spans="1:9" ht="15">
      <c r="A94" s="84">
        <f t="shared" si="1"/>
        <v>90</v>
      </c>
      <c r="B94" s="89"/>
      <c r="C94" s="88"/>
      <c r="D94" s="83"/>
      <c r="E94" s="83"/>
      <c r="F94" s="88"/>
      <c r="G94" s="89"/>
      <c r="H94" s="89"/>
      <c r="I94" s="83"/>
    </row>
    <row r="95" spans="1:9" ht="15">
      <c r="A95" s="84">
        <f t="shared" si="1"/>
        <v>91</v>
      </c>
      <c r="B95" s="89"/>
      <c r="C95" s="88"/>
      <c r="D95" s="83"/>
      <c r="E95" s="83"/>
      <c r="F95" s="88"/>
      <c r="G95" s="89"/>
      <c r="H95" s="89"/>
      <c r="I95" s="83"/>
    </row>
    <row r="96" spans="1:9" ht="15">
      <c r="A96" s="84">
        <f t="shared" si="1"/>
        <v>92</v>
      </c>
      <c r="B96" s="89"/>
      <c r="C96" s="88"/>
      <c r="D96" s="83"/>
      <c r="E96" s="83"/>
      <c r="F96" s="88"/>
      <c r="G96" s="89"/>
      <c r="H96" s="89"/>
      <c r="I96" s="83"/>
    </row>
    <row r="97" spans="1:9" ht="15">
      <c r="A97" s="84">
        <f t="shared" si="1"/>
        <v>93</v>
      </c>
      <c r="B97" s="89"/>
      <c r="C97" s="88"/>
      <c r="D97" s="83"/>
      <c r="E97" s="83"/>
      <c r="F97" s="88"/>
      <c r="G97" s="89"/>
      <c r="H97" s="89"/>
      <c r="I97" s="83"/>
    </row>
    <row r="98" spans="1:9" ht="15">
      <c r="A98" s="84">
        <f t="shared" si="1"/>
        <v>94</v>
      </c>
      <c r="B98" s="89"/>
      <c r="C98" s="88"/>
      <c r="D98" s="83"/>
      <c r="E98" s="83"/>
      <c r="F98" s="88"/>
      <c r="G98" s="89"/>
      <c r="H98" s="89"/>
      <c r="I98" s="83"/>
    </row>
    <row r="99" spans="1:9" ht="15">
      <c r="A99" s="84">
        <f t="shared" si="1"/>
        <v>95</v>
      </c>
      <c r="B99" s="89"/>
      <c r="C99" s="88"/>
      <c r="D99" s="83"/>
      <c r="E99" s="83"/>
      <c r="F99" s="88"/>
      <c r="G99" s="89"/>
      <c r="H99" s="89"/>
      <c r="I99" s="83"/>
    </row>
    <row r="100" spans="1:9" ht="15">
      <c r="A100" s="84">
        <f t="shared" si="1"/>
        <v>96</v>
      </c>
      <c r="B100" s="89"/>
      <c r="C100" s="88"/>
      <c r="D100" s="83"/>
      <c r="E100" s="83"/>
      <c r="F100" s="88"/>
      <c r="G100" s="89"/>
      <c r="H100" s="89"/>
      <c r="I100" s="83"/>
    </row>
    <row r="101" spans="1:9" ht="15">
      <c r="A101" s="84">
        <f t="shared" si="1"/>
        <v>97</v>
      </c>
      <c r="B101" s="89"/>
      <c r="C101" s="88"/>
      <c r="D101" s="83"/>
      <c r="E101" s="83"/>
      <c r="F101" s="88"/>
      <c r="G101" s="89"/>
      <c r="H101" s="89"/>
      <c r="I101" s="83"/>
    </row>
    <row r="102" spans="1:9" ht="15">
      <c r="A102" s="84">
        <f t="shared" si="1"/>
        <v>98</v>
      </c>
      <c r="B102" s="89"/>
      <c r="C102" s="88"/>
      <c r="D102" s="83"/>
      <c r="E102" s="83"/>
      <c r="F102" s="88"/>
      <c r="G102" s="89"/>
      <c r="H102" s="89"/>
      <c r="I102" s="83"/>
    </row>
    <row r="103" spans="1:9" ht="15">
      <c r="A103" s="84">
        <f t="shared" si="1"/>
        <v>99</v>
      </c>
      <c r="B103" s="89"/>
      <c r="C103" s="88"/>
      <c r="D103" s="83"/>
      <c r="E103" s="83"/>
      <c r="F103" s="88"/>
      <c r="G103" s="89"/>
      <c r="H103" s="89"/>
      <c r="I103" s="83"/>
    </row>
    <row r="104" spans="1:9" ht="15">
      <c r="A104" s="84">
        <f t="shared" si="1"/>
        <v>100</v>
      </c>
      <c r="B104" s="89"/>
      <c r="C104" s="88"/>
      <c r="D104" s="83"/>
      <c r="E104" s="83"/>
      <c r="F104" s="88"/>
      <c r="G104" s="89"/>
      <c r="H104" s="89"/>
      <c r="I104" s="83"/>
    </row>
    <row r="105" spans="1:9" ht="15">
      <c r="A105" s="84">
        <f t="shared" si="1"/>
        <v>101</v>
      </c>
      <c r="B105" s="89"/>
      <c r="C105" s="88"/>
      <c r="D105" s="83"/>
      <c r="E105" s="83"/>
      <c r="F105" s="88"/>
      <c r="G105" s="89"/>
      <c r="H105" s="89"/>
      <c r="I105" s="83"/>
    </row>
    <row r="106" spans="1:9" ht="15">
      <c r="A106" s="84">
        <f t="shared" si="1"/>
        <v>102</v>
      </c>
      <c r="B106" s="89"/>
      <c r="C106" s="88"/>
      <c r="D106" s="83"/>
      <c r="E106" s="83"/>
      <c r="F106" s="88"/>
      <c r="G106" s="89"/>
      <c r="H106" s="89"/>
      <c r="I106" s="83"/>
    </row>
    <row r="107" spans="1:9" ht="15">
      <c r="A107" s="84">
        <f t="shared" si="1"/>
        <v>103</v>
      </c>
      <c r="B107" s="89"/>
      <c r="C107" s="88"/>
      <c r="D107" s="83"/>
      <c r="E107" s="83"/>
      <c r="F107" s="88"/>
      <c r="G107" s="89"/>
      <c r="H107" s="89"/>
      <c r="I107" s="83"/>
    </row>
    <row r="108" spans="1:9" ht="15">
      <c r="A108" s="84">
        <f t="shared" si="1"/>
        <v>104</v>
      </c>
      <c r="B108" s="89"/>
      <c r="C108" s="88"/>
      <c r="D108" s="83"/>
      <c r="E108" s="83"/>
      <c r="F108" s="88"/>
      <c r="G108" s="89"/>
      <c r="H108" s="89"/>
      <c r="I108" s="83"/>
    </row>
    <row r="109" spans="1:9" ht="15">
      <c r="A109" s="84">
        <f t="shared" si="1"/>
        <v>105</v>
      </c>
      <c r="B109" s="89"/>
      <c r="C109" s="88"/>
      <c r="D109" s="83"/>
      <c r="E109" s="83"/>
      <c r="F109" s="88"/>
      <c r="G109" s="89"/>
      <c r="H109" s="89"/>
      <c r="I109" s="83"/>
    </row>
    <row r="110" spans="1:9" ht="15">
      <c r="A110" s="84">
        <f t="shared" si="1"/>
        <v>106</v>
      </c>
      <c r="B110" s="89"/>
      <c r="C110" s="88"/>
      <c r="D110" s="83"/>
      <c r="E110" s="83"/>
      <c r="F110" s="88"/>
      <c r="G110" s="89"/>
      <c r="H110" s="89"/>
      <c r="I110" s="83"/>
    </row>
    <row r="111" spans="1:9" ht="15">
      <c r="A111" s="84">
        <f t="shared" si="1"/>
        <v>107</v>
      </c>
      <c r="B111" s="89"/>
      <c r="C111" s="88"/>
      <c r="D111" s="83"/>
      <c r="E111" s="83"/>
      <c r="F111" s="88"/>
      <c r="G111" s="89"/>
      <c r="H111" s="89"/>
      <c r="I111" s="83"/>
    </row>
    <row r="112" spans="1:9" ht="15">
      <c r="A112" s="84">
        <f t="shared" si="1"/>
        <v>108</v>
      </c>
      <c r="B112" s="89"/>
      <c r="C112" s="88"/>
      <c r="D112" s="83"/>
      <c r="E112" s="83"/>
      <c r="F112" s="88"/>
      <c r="G112" s="89"/>
      <c r="H112" s="89"/>
      <c r="I112" s="83"/>
    </row>
    <row r="113" spans="1:9" ht="15">
      <c r="A113" s="84">
        <f t="shared" si="1"/>
        <v>109</v>
      </c>
      <c r="B113" s="89"/>
      <c r="C113" s="88"/>
      <c r="D113" s="83"/>
      <c r="E113" s="83"/>
      <c r="F113" s="88"/>
      <c r="G113" s="89"/>
      <c r="H113" s="89"/>
      <c r="I113" s="83"/>
    </row>
    <row r="114" spans="1:9" ht="15">
      <c r="A114" s="84">
        <f t="shared" si="1"/>
        <v>110</v>
      </c>
      <c r="B114" s="89"/>
      <c r="C114" s="88"/>
      <c r="D114" s="83"/>
      <c r="E114" s="83"/>
      <c r="F114" s="88"/>
      <c r="G114" s="89"/>
      <c r="H114" s="89"/>
      <c r="I114" s="83"/>
    </row>
    <row r="115" spans="1:9" ht="15">
      <c r="A115" s="84">
        <f t="shared" si="1"/>
        <v>111</v>
      </c>
      <c r="B115" s="89"/>
      <c r="C115" s="88"/>
      <c r="D115" s="83"/>
      <c r="E115" s="83"/>
      <c r="F115" s="88"/>
      <c r="G115" s="89"/>
      <c r="H115" s="89"/>
      <c r="I115" s="83"/>
    </row>
    <row r="116" spans="1:9" ht="15">
      <c r="A116" s="84">
        <f t="shared" si="1"/>
        <v>112</v>
      </c>
      <c r="B116" s="89"/>
      <c r="C116" s="88"/>
      <c r="D116" s="83"/>
      <c r="E116" s="83"/>
      <c r="F116" s="88"/>
      <c r="G116" s="89"/>
      <c r="H116" s="89"/>
      <c r="I116" s="83"/>
    </row>
    <row r="117" spans="1:9" ht="15">
      <c r="A117" s="84">
        <f t="shared" si="1"/>
        <v>113</v>
      </c>
      <c r="B117" s="89"/>
      <c r="C117" s="88"/>
      <c r="D117" s="83"/>
      <c r="E117" s="83"/>
      <c r="F117" s="88"/>
      <c r="G117" s="89"/>
      <c r="H117" s="89"/>
      <c r="I117" s="83"/>
    </row>
    <row r="118" spans="1:9" ht="15">
      <c r="A118" s="84">
        <f t="shared" si="1"/>
        <v>114</v>
      </c>
      <c r="B118" s="89"/>
      <c r="C118" s="88"/>
      <c r="D118" s="83"/>
      <c r="E118" s="83"/>
      <c r="F118" s="88"/>
      <c r="G118" s="89"/>
      <c r="H118" s="89"/>
      <c r="I118" s="83"/>
    </row>
    <row r="119" spans="1:9" ht="15">
      <c r="A119" s="84">
        <f t="shared" si="1"/>
        <v>115</v>
      </c>
      <c r="B119" s="89"/>
      <c r="C119" s="88"/>
      <c r="D119" s="83"/>
      <c r="E119" s="83"/>
      <c r="F119" s="88"/>
      <c r="G119" s="89"/>
      <c r="H119" s="89"/>
      <c r="I119" s="83"/>
    </row>
    <row r="120" spans="1:9" ht="15">
      <c r="A120" s="84">
        <f t="shared" si="1"/>
        <v>116</v>
      </c>
      <c r="B120" s="89"/>
      <c r="C120" s="88"/>
      <c r="D120" s="83"/>
      <c r="E120" s="83"/>
      <c r="F120" s="88"/>
      <c r="G120" s="89"/>
      <c r="H120" s="89"/>
      <c r="I120" s="83"/>
    </row>
    <row r="121" spans="1:9" ht="15">
      <c r="A121" s="84">
        <f t="shared" si="1"/>
        <v>117</v>
      </c>
      <c r="B121" s="89"/>
      <c r="C121" s="88"/>
      <c r="D121" s="83"/>
      <c r="E121" s="83"/>
      <c r="F121" s="88"/>
      <c r="G121" s="89"/>
      <c r="H121" s="89"/>
      <c r="I121" s="83"/>
    </row>
    <row r="122" spans="1:9" ht="15">
      <c r="A122" s="84">
        <f t="shared" si="1"/>
        <v>118</v>
      </c>
      <c r="B122" s="89"/>
      <c r="C122" s="88"/>
      <c r="D122" s="83"/>
      <c r="E122" s="83"/>
      <c r="F122" s="88"/>
      <c r="G122" s="89"/>
      <c r="H122" s="89"/>
      <c r="I122" s="83"/>
    </row>
    <row r="123" spans="1:9" ht="15">
      <c r="A123" s="84">
        <f t="shared" si="1"/>
        <v>119</v>
      </c>
      <c r="B123" s="89"/>
      <c r="C123" s="88"/>
      <c r="D123" s="83"/>
      <c r="E123" s="83"/>
      <c r="F123" s="88"/>
      <c r="G123" s="89"/>
      <c r="H123" s="89"/>
      <c r="I123" s="83"/>
    </row>
    <row r="124" spans="1:9" ht="15">
      <c r="A124" s="84">
        <f t="shared" si="1"/>
        <v>120</v>
      </c>
      <c r="B124" s="89"/>
      <c r="C124" s="88"/>
      <c r="D124" s="83"/>
      <c r="E124" s="83"/>
      <c r="F124" s="88"/>
      <c r="G124" s="89"/>
      <c r="H124" s="89"/>
      <c r="I124" s="83"/>
    </row>
    <row r="125" spans="1:9" ht="15">
      <c r="A125" s="84">
        <f t="shared" si="1"/>
        <v>121</v>
      </c>
      <c r="B125" s="89"/>
      <c r="C125" s="88"/>
      <c r="D125" s="83"/>
      <c r="E125" s="83"/>
      <c r="F125" s="88"/>
      <c r="G125" s="89"/>
      <c r="H125" s="89"/>
      <c r="I125" s="83"/>
    </row>
    <row r="126" spans="1:9" ht="15">
      <c r="A126" s="84">
        <f t="shared" si="1"/>
        <v>122</v>
      </c>
      <c r="B126" s="89"/>
      <c r="C126" s="88"/>
      <c r="D126" s="83"/>
      <c r="E126" s="83"/>
      <c r="F126" s="88"/>
      <c r="G126" s="89"/>
      <c r="H126" s="89"/>
      <c r="I126" s="83"/>
    </row>
    <row r="127" spans="1:9" ht="15">
      <c r="A127" s="84">
        <f t="shared" si="1"/>
        <v>123</v>
      </c>
      <c r="B127" s="89"/>
      <c r="C127" s="88"/>
      <c r="D127" s="83"/>
      <c r="E127" s="83"/>
      <c r="F127" s="88"/>
      <c r="G127" s="89"/>
      <c r="H127" s="89"/>
      <c r="I127" s="83"/>
    </row>
    <row r="128" spans="1:9" ht="15">
      <c r="A128" s="84">
        <f t="shared" si="1"/>
        <v>124</v>
      </c>
      <c r="B128" s="89"/>
      <c r="C128" s="88"/>
      <c r="D128" s="83"/>
      <c r="E128" s="83"/>
      <c r="F128" s="88"/>
      <c r="G128" s="89"/>
      <c r="H128" s="89"/>
      <c r="I128" s="83"/>
    </row>
    <row r="129" spans="1:9" ht="15">
      <c r="A129" s="84">
        <f t="shared" si="1"/>
        <v>125</v>
      </c>
      <c r="B129" s="89"/>
      <c r="C129" s="88"/>
      <c r="D129" s="83"/>
      <c r="E129" s="83"/>
      <c r="F129" s="88"/>
      <c r="G129" s="89"/>
      <c r="H129" s="89"/>
      <c r="I129" s="83"/>
    </row>
    <row r="130" spans="1:9" ht="15">
      <c r="A130" s="84">
        <f t="shared" si="1"/>
        <v>126</v>
      </c>
      <c r="B130" s="89"/>
      <c r="C130" s="88"/>
      <c r="D130" s="83"/>
      <c r="E130" s="83"/>
      <c r="F130" s="88"/>
      <c r="G130" s="89"/>
      <c r="H130" s="89"/>
      <c r="I130" s="83"/>
    </row>
    <row r="131" spans="1:9" ht="15">
      <c r="A131" s="84">
        <f t="shared" si="1"/>
        <v>127</v>
      </c>
      <c r="B131" s="89"/>
      <c r="C131" s="88"/>
      <c r="D131" s="83"/>
      <c r="E131" s="83"/>
      <c r="F131" s="88"/>
      <c r="G131" s="89"/>
      <c r="H131" s="89"/>
      <c r="I131" s="83"/>
    </row>
    <row r="132" spans="1:9" ht="15">
      <c r="A132" s="84">
        <f t="shared" si="1"/>
        <v>128</v>
      </c>
      <c r="B132" s="89"/>
      <c r="C132" s="88"/>
      <c r="D132" s="83"/>
      <c r="E132" s="83"/>
      <c r="F132" s="88"/>
      <c r="G132" s="89"/>
      <c r="H132" s="89"/>
      <c r="I132" s="83"/>
    </row>
    <row r="133" spans="1:9" ht="15">
      <c r="A133" s="84">
        <f t="shared" si="1"/>
        <v>129</v>
      </c>
      <c r="B133" s="89"/>
      <c r="C133" s="88"/>
      <c r="D133" s="83"/>
      <c r="E133" s="83"/>
      <c r="F133" s="88"/>
      <c r="G133" s="89"/>
      <c r="H133" s="89"/>
      <c r="I133" s="83"/>
    </row>
    <row r="134" spans="1:9" ht="15">
      <c r="A134" s="84">
        <f t="shared" si="1"/>
        <v>130</v>
      </c>
      <c r="B134" s="89"/>
      <c r="C134" s="88"/>
      <c r="D134" s="83"/>
      <c r="E134" s="83"/>
      <c r="F134" s="88"/>
      <c r="G134" s="89"/>
      <c r="H134" s="89"/>
      <c r="I134" s="83"/>
    </row>
    <row r="135" spans="1:9" ht="15">
      <c r="A135" s="84">
        <f aca="true" t="shared" si="2" ref="A135:A198">A134+1</f>
        <v>131</v>
      </c>
      <c r="B135" s="89"/>
      <c r="C135" s="88"/>
      <c r="D135" s="83"/>
      <c r="E135" s="83"/>
      <c r="F135" s="88"/>
      <c r="G135" s="89"/>
      <c r="H135" s="89"/>
      <c r="I135" s="83"/>
    </row>
    <row r="136" spans="1:9" ht="15">
      <c r="A136" s="84">
        <f t="shared" si="2"/>
        <v>132</v>
      </c>
      <c r="B136" s="89"/>
      <c r="C136" s="88"/>
      <c r="D136" s="83"/>
      <c r="E136" s="83"/>
      <c r="F136" s="88"/>
      <c r="G136" s="89"/>
      <c r="H136" s="89"/>
      <c r="I136" s="83"/>
    </row>
    <row r="137" spans="1:9" ht="15">
      <c r="A137" s="84">
        <f t="shared" si="2"/>
        <v>133</v>
      </c>
      <c r="B137" s="89"/>
      <c r="C137" s="88"/>
      <c r="D137" s="83"/>
      <c r="E137" s="83"/>
      <c r="F137" s="88"/>
      <c r="G137" s="89"/>
      <c r="H137" s="89"/>
      <c r="I137" s="83"/>
    </row>
    <row r="138" spans="1:9" ht="15">
      <c r="A138" s="84">
        <f t="shared" si="2"/>
        <v>134</v>
      </c>
      <c r="B138" s="89"/>
      <c r="C138" s="88"/>
      <c r="D138" s="83"/>
      <c r="E138" s="83"/>
      <c r="F138" s="88"/>
      <c r="G138" s="89"/>
      <c r="H138" s="89"/>
      <c r="I138" s="83"/>
    </row>
    <row r="139" spans="1:9" ht="15">
      <c r="A139" s="84">
        <f t="shared" si="2"/>
        <v>135</v>
      </c>
      <c r="B139" s="89"/>
      <c r="C139" s="88"/>
      <c r="D139" s="83"/>
      <c r="E139" s="83"/>
      <c r="F139" s="88"/>
      <c r="G139" s="89"/>
      <c r="H139" s="89"/>
      <c r="I139" s="83"/>
    </row>
    <row r="140" spans="1:9" ht="15">
      <c r="A140" s="84">
        <f t="shared" si="2"/>
        <v>136</v>
      </c>
      <c r="B140" s="89"/>
      <c r="C140" s="88"/>
      <c r="D140" s="83"/>
      <c r="E140" s="83"/>
      <c r="F140" s="88"/>
      <c r="G140" s="89"/>
      <c r="H140" s="89"/>
      <c r="I140" s="83"/>
    </row>
    <row r="141" spans="1:9" ht="15">
      <c r="A141" s="84">
        <f t="shared" si="2"/>
        <v>137</v>
      </c>
      <c r="B141" s="89"/>
      <c r="C141" s="88"/>
      <c r="D141" s="83"/>
      <c r="E141" s="83"/>
      <c r="F141" s="88"/>
      <c r="G141" s="89"/>
      <c r="H141" s="89"/>
      <c r="I141" s="83"/>
    </row>
    <row r="142" spans="1:9" ht="15">
      <c r="A142" s="84">
        <f t="shared" si="2"/>
        <v>138</v>
      </c>
      <c r="B142" s="89"/>
      <c r="C142" s="88"/>
      <c r="D142" s="83"/>
      <c r="E142" s="83"/>
      <c r="F142" s="88"/>
      <c r="G142" s="89"/>
      <c r="H142" s="89"/>
      <c r="I142" s="83"/>
    </row>
    <row r="143" spans="1:9" ht="15">
      <c r="A143" s="84">
        <f t="shared" si="2"/>
        <v>139</v>
      </c>
      <c r="B143" s="89"/>
      <c r="C143" s="88"/>
      <c r="D143" s="83"/>
      <c r="E143" s="83"/>
      <c r="F143" s="88"/>
      <c r="G143" s="89"/>
      <c r="H143" s="89"/>
      <c r="I143" s="83"/>
    </row>
    <row r="144" spans="1:9" ht="15">
      <c r="A144" s="84">
        <f t="shared" si="2"/>
        <v>140</v>
      </c>
      <c r="B144" s="89"/>
      <c r="C144" s="88"/>
      <c r="D144" s="83"/>
      <c r="E144" s="83"/>
      <c r="F144" s="88"/>
      <c r="G144" s="89"/>
      <c r="H144" s="89"/>
      <c r="I144" s="83"/>
    </row>
    <row r="145" spans="1:9" ht="15">
      <c r="A145" s="84">
        <f t="shared" si="2"/>
        <v>141</v>
      </c>
      <c r="B145" s="89"/>
      <c r="C145" s="88"/>
      <c r="D145" s="83"/>
      <c r="E145" s="83"/>
      <c r="F145" s="88"/>
      <c r="G145" s="89"/>
      <c r="H145" s="89"/>
      <c r="I145" s="83"/>
    </row>
    <row r="146" spans="1:9" ht="15">
      <c r="A146" s="84">
        <f t="shared" si="2"/>
        <v>142</v>
      </c>
      <c r="B146" s="89"/>
      <c r="C146" s="88"/>
      <c r="D146" s="83"/>
      <c r="E146" s="83"/>
      <c r="F146" s="88"/>
      <c r="G146" s="89"/>
      <c r="H146" s="89"/>
      <c r="I146" s="83"/>
    </row>
    <row r="147" spans="1:9" ht="15">
      <c r="A147" s="84">
        <f t="shared" si="2"/>
        <v>143</v>
      </c>
      <c r="B147" s="89"/>
      <c r="C147" s="88"/>
      <c r="D147" s="83"/>
      <c r="E147" s="83"/>
      <c r="F147" s="88"/>
      <c r="G147" s="89"/>
      <c r="H147" s="89"/>
      <c r="I147" s="83"/>
    </row>
    <row r="148" spans="1:9" ht="15">
      <c r="A148" s="84">
        <f t="shared" si="2"/>
        <v>144</v>
      </c>
      <c r="B148" s="89"/>
      <c r="C148" s="88"/>
      <c r="D148" s="83"/>
      <c r="E148" s="83"/>
      <c r="F148" s="88"/>
      <c r="G148" s="89"/>
      <c r="H148" s="89"/>
      <c r="I148" s="83"/>
    </row>
    <row r="149" spans="1:9" ht="15">
      <c r="A149" s="84">
        <f t="shared" si="2"/>
        <v>145</v>
      </c>
      <c r="B149" s="89"/>
      <c r="C149" s="88"/>
      <c r="D149" s="83"/>
      <c r="E149" s="83"/>
      <c r="F149" s="88"/>
      <c r="G149" s="89"/>
      <c r="H149" s="89"/>
      <c r="I149" s="83"/>
    </row>
    <row r="150" spans="1:9" ht="15">
      <c r="A150" s="84">
        <f t="shared" si="2"/>
        <v>146</v>
      </c>
      <c r="B150" s="89"/>
      <c r="C150" s="88"/>
      <c r="D150" s="83"/>
      <c r="E150" s="83"/>
      <c r="F150" s="88"/>
      <c r="G150" s="89"/>
      <c r="H150" s="89"/>
      <c r="I150" s="83"/>
    </row>
    <row r="151" spans="1:9" ht="15">
      <c r="A151" s="84">
        <f t="shared" si="2"/>
        <v>147</v>
      </c>
      <c r="B151" s="89"/>
      <c r="C151" s="88"/>
      <c r="D151" s="83"/>
      <c r="E151" s="83"/>
      <c r="F151" s="88"/>
      <c r="G151" s="89"/>
      <c r="H151" s="89"/>
      <c r="I151" s="83"/>
    </row>
    <row r="152" spans="1:9" ht="15">
      <c r="A152" s="84">
        <f t="shared" si="2"/>
        <v>148</v>
      </c>
      <c r="B152" s="89"/>
      <c r="C152" s="88"/>
      <c r="D152" s="83"/>
      <c r="E152" s="83"/>
      <c r="F152" s="88"/>
      <c r="G152" s="89"/>
      <c r="H152" s="89"/>
      <c r="I152" s="83"/>
    </row>
    <row r="153" spans="1:9" ht="15">
      <c r="A153" s="84">
        <f t="shared" si="2"/>
        <v>149</v>
      </c>
      <c r="B153" s="89"/>
      <c r="C153" s="88"/>
      <c r="D153" s="83"/>
      <c r="E153" s="83"/>
      <c r="F153" s="88"/>
      <c r="G153" s="89"/>
      <c r="H153" s="89"/>
      <c r="I153" s="83"/>
    </row>
    <row r="154" spans="1:9" ht="15">
      <c r="A154" s="84">
        <f t="shared" si="2"/>
        <v>150</v>
      </c>
      <c r="B154" s="89"/>
      <c r="C154" s="88"/>
      <c r="D154" s="83"/>
      <c r="E154" s="83"/>
      <c r="F154" s="88"/>
      <c r="G154" s="89"/>
      <c r="H154" s="89"/>
      <c r="I154" s="83"/>
    </row>
    <row r="155" spans="1:9" ht="15">
      <c r="A155" s="84">
        <f t="shared" si="2"/>
        <v>151</v>
      </c>
      <c r="B155" s="89"/>
      <c r="C155" s="88"/>
      <c r="D155" s="83"/>
      <c r="E155" s="83"/>
      <c r="F155" s="88"/>
      <c r="G155" s="89"/>
      <c r="H155" s="89"/>
      <c r="I155" s="83"/>
    </row>
    <row r="156" spans="1:9" ht="15">
      <c r="A156" s="84">
        <f t="shared" si="2"/>
        <v>152</v>
      </c>
      <c r="B156" s="89"/>
      <c r="C156" s="88"/>
      <c r="D156" s="83"/>
      <c r="E156" s="83"/>
      <c r="F156" s="88"/>
      <c r="G156" s="89"/>
      <c r="H156" s="89"/>
      <c r="I156" s="83"/>
    </row>
    <row r="157" spans="1:9" ht="15">
      <c r="A157" s="84">
        <f t="shared" si="2"/>
        <v>153</v>
      </c>
      <c r="B157" s="89"/>
      <c r="C157" s="88"/>
      <c r="D157" s="83"/>
      <c r="E157" s="83"/>
      <c r="F157" s="88"/>
      <c r="G157" s="89"/>
      <c r="H157" s="89"/>
      <c r="I157" s="83"/>
    </row>
    <row r="158" spans="1:9" ht="15">
      <c r="A158" s="84">
        <f t="shared" si="2"/>
        <v>154</v>
      </c>
      <c r="B158" s="89"/>
      <c r="C158" s="88"/>
      <c r="D158" s="83"/>
      <c r="E158" s="83"/>
      <c r="F158" s="88"/>
      <c r="G158" s="89"/>
      <c r="H158" s="89"/>
      <c r="I158" s="83"/>
    </row>
    <row r="159" spans="1:9" ht="15">
      <c r="A159" s="84">
        <f t="shared" si="2"/>
        <v>155</v>
      </c>
      <c r="B159" s="89"/>
      <c r="C159" s="88"/>
      <c r="D159" s="83"/>
      <c r="E159" s="83"/>
      <c r="F159" s="88"/>
      <c r="G159" s="89"/>
      <c r="H159" s="89"/>
      <c r="I159" s="83"/>
    </row>
    <row r="160" spans="1:9" ht="15">
      <c r="A160" s="84">
        <f t="shared" si="2"/>
        <v>156</v>
      </c>
      <c r="B160" s="89"/>
      <c r="C160" s="88"/>
      <c r="D160" s="83"/>
      <c r="E160" s="83"/>
      <c r="F160" s="88"/>
      <c r="G160" s="89"/>
      <c r="H160" s="89"/>
      <c r="I160" s="83"/>
    </row>
    <row r="161" spans="1:9" ht="15">
      <c r="A161" s="84">
        <f t="shared" si="2"/>
        <v>157</v>
      </c>
      <c r="B161" s="89"/>
      <c r="C161" s="88"/>
      <c r="D161" s="83"/>
      <c r="E161" s="83"/>
      <c r="F161" s="88"/>
      <c r="G161" s="89"/>
      <c r="H161" s="89"/>
      <c r="I161" s="83"/>
    </row>
    <row r="162" spans="1:66" s="65" customFormat="1" ht="15">
      <c r="A162" s="84">
        <f t="shared" si="2"/>
        <v>158</v>
      </c>
      <c r="B162" s="89"/>
      <c r="C162" s="88"/>
      <c r="D162" s="83"/>
      <c r="E162" s="83"/>
      <c r="F162" s="88"/>
      <c r="G162" s="89"/>
      <c r="H162" s="89"/>
      <c r="I162" s="83"/>
      <c r="J162" s="83"/>
      <c r="K162" s="83"/>
      <c r="L162" s="83"/>
      <c r="M162" s="644"/>
      <c r="N162" s="84"/>
      <c r="O162" s="84"/>
      <c r="P162" s="84"/>
      <c r="Q162" s="190"/>
      <c r="R162" s="190"/>
      <c r="S162" s="84"/>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row>
    <row r="163" spans="1:66" s="65" customFormat="1" ht="15">
      <c r="A163" s="84">
        <f t="shared" si="2"/>
        <v>159</v>
      </c>
      <c r="B163" s="89"/>
      <c r="C163" s="88"/>
      <c r="D163" s="83"/>
      <c r="E163" s="83"/>
      <c r="F163" s="88"/>
      <c r="G163" s="89"/>
      <c r="H163" s="89"/>
      <c r="I163" s="83"/>
      <c r="J163" s="83"/>
      <c r="K163" s="83"/>
      <c r="L163" s="83"/>
      <c r="M163" s="644"/>
      <c r="N163" s="84"/>
      <c r="O163" s="84"/>
      <c r="P163" s="84"/>
      <c r="Q163" s="190"/>
      <c r="R163" s="190"/>
      <c r="S163" s="84"/>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row>
    <row r="164" spans="1:66" s="65" customFormat="1" ht="15">
      <c r="A164" s="84">
        <f t="shared" si="2"/>
        <v>160</v>
      </c>
      <c r="B164" s="89"/>
      <c r="C164" s="88"/>
      <c r="D164" s="83"/>
      <c r="E164" s="83"/>
      <c r="F164" s="88"/>
      <c r="G164" s="89"/>
      <c r="H164" s="89"/>
      <c r="I164" s="83"/>
      <c r="J164" s="83"/>
      <c r="K164" s="83"/>
      <c r="L164" s="83"/>
      <c r="M164" s="644"/>
      <c r="N164" s="84"/>
      <c r="O164" s="84"/>
      <c r="P164" s="84"/>
      <c r="Q164" s="190"/>
      <c r="R164" s="190"/>
      <c r="S164" s="84"/>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row>
    <row r="165" spans="1:66" s="65" customFormat="1" ht="15">
      <c r="A165" s="84">
        <f t="shared" si="2"/>
        <v>161</v>
      </c>
      <c r="B165" s="89"/>
      <c r="C165" s="88"/>
      <c r="D165" s="83"/>
      <c r="E165" s="83"/>
      <c r="F165" s="88"/>
      <c r="G165" s="89"/>
      <c r="H165" s="89"/>
      <c r="I165" s="83"/>
      <c r="J165" s="83"/>
      <c r="K165" s="83"/>
      <c r="L165" s="83"/>
      <c r="M165" s="644"/>
      <c r="N165" s="84"/>
      <c r="O165" s="84"/>
      <c r="P165" s="84"/>
      <c r="Q165" s="190"/>
      <c r="R165" s="190"/>
      <c r="S165" s="84"/>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row>
    <row r="166" spans="1:66" s="65" customFormat="1" ht="15">
      <c r="A166" s="84">
        <f t="shared" si="2"/>
        <v>162</v>
      </c>
      <c r="B166" s="89"/>
      <c r="C166" s="88"/>
      <c r="D166" s="83"/>
      <c r="E166" s="83"/>
      <c r="F166" s="88"/>
      <c r="G166" s="89"/>
      <c r="H166" s="89"/>
      <c r="I166" s="83"/>
      <c r="J166" s="83"/>
      <c r="K166" s="83"/>
      <c r="L166" s="83"/>
      <c r="M166" s="644"/>
      <c r="N166" s="84"/>
      <c r="O166" s="84"/>
      <c r="P166" s="84"/>
      <c r="Q166" s="190"/>
      <c r="R166" s="190"/>
      <c r="S166" s="84"/>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row>
    <row r="167" spans="1:66" s="65" customFormat="1" ht="15">
      <c r="A167" s="84">
        <f t="shared" si="2"/>
        <v>163</v>
      </c>
      <c r="B167" s="89"/>
      <c r="C167" s="88"/>
      <c r="D167" s="83"/>
      <c r="E167" s="83"/>
      <c r="F167" s="88"/>
      <c r="G167" s="89"/>
      <c r="H167" s="89"/>
      <c r="I167" s="83"/>
      <c r="J167" s="83"/>
      <c r="K167" s="83"/>
      <c r="L167" s="83"/>
      <c r="M167" s="644"/>
      <c r="N167" s="84"/>
      <c r="O167" s="84"/>
      <c r="P167" s="84"/>
      <c r="Q167" s="190"/>
      <c r="R167" s="190"/>
      <c r="S167" s="84"/>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row>
    <row r="168" spans="1:66" s="65" customFormat="1" ht="15">
      <c r="A168" s="84">
        <f t="shared" si="2"/>
        <v>164</v>
      </c>
      <c r="B168" s="89"/>
      <c r="C168" s="88"/>
      <c r="D168" s="83"/>
      <c r="E168" s="83"/>
      <c r="F168" s="88"/>
      <c r="G168" s="89"/>
      <c r="H168" s="89"/>
      <c r="I168" s="83"/>
      <c r="J168" s="83"/>
      <c r="K168" s="83"/>
      <c r="L168" s="83"/>
      <c r="M168" s="644"/>
      <c r="N168" s="84"/>
      <c r="O168" s="84"/>
      <c r="P168" s="84"/>
      <c r="Q168" s="190"/>
      <c r="R168" s="190"/>
      <c r="S168" s="84"/>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row>
    <row r="169" spans="1:66" s="65" customFormat="1" ht="15">
      <c r="A169" s="84">
        <f t="shared" si="2"/>
        <v>165</v>
      </c>
      <c r="B169" s="89"/>
      <c r="C169" s="88"/>
      <c r="D169" s="83"/>
      <c r="E169" s="83"/>
      <c r="F169" s="88"/>
      <c r="G169" s="89"/>
      <c r="H169" s="89"/>
      <c r="I169" s="83"/>
      <c r="J169" s="83"/>
      <c r="K169" s="83"/>
      <c r="L169" s="83"/>
      <c r="M169" s="644"/>
      <c r="N169" s="84"/>
      <c r="O169" s="84"/>
      <c r="P169" s="84"/>
      <c r="Q169" s="190"/>
      <c r="R169" s="190"/>
      <c r="S169" s="84"/>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row>
    <row r="170" spans="1:66" s="65" customFormat="1" ht="15">
      <c r="A170" s="84">
        <f t="shared" si="2"/>
        <v>166</v>
      </c>
      <c r="B170" s="89"/>
      <c r="C170" s="88"/>
      <c r="D170" s="83"/>
      <c r="E170" s="83"/>
      <c r="F170" s="88"/>
      <c r="G170" s="89"/>
      <c r="H170" s="89"/>
      <c r="I170" s="83"/>
      <c r="J170" s="83"/>
      <c r="K170" s="83"/>
      <c r="L170" s="83"/>
      <c r="M170" s="644"/>
      <c r="N170" s="84"/>
      <c r="O170" s="84"/>
      <c r="P170" s="84"/>
      <c r="Q170" s="190"/>
      <c r="R170" s="190"/>
      <c r="S170" s="84"/>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row>
    <row r="171" spans="1:66" s="65" customFormat="1" ht="15">
      <c r="A171" s="84">
        <f t="shared" si="2"/>
        <v>167</v>
      </c>
      <c r="B171" s="89"/>
      <c r="C171" s="88"/>
      <c r="D171" s="83"/>
      <c r="E171" s="83"/>
      <c r="F171" s="88"/>
      <c r="G171" s="89"/>
      <c r="H171" s="89"/>
      <c r="I171" s="83"/>
      <c r="J171" s="83"/>
      <c r="K171" s="83"/>
      <c r="L171" s="83"/>
      <c r="M171" s="644"/>
      <c r="N171" s="84"/>
      <c r="O171" s="84"/>
      <c r="P171" s="84"/>
      <c r="Q171" s="190"/>
      <c r="R171" s="190"/>
      <c r="S171" s="84"/>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row>
    <row r="172" spans="1:70" s="66" customFormat="1" ht="15">
      <c r="A172" s="84">
        <f t="shared" si="2"/>
        <v>168</v>
      </c>
      <c r="B172" s="99"/>
      <c r="C172" s="97"/>
      <c r="D172" s="98"/>
      <c r="E172" s="98"/>
      <c r="F172" s="97"/>
      <c r="G172" s="99"/>
      <c r="H172" s="99"/>
      <c r="I172" s="100"/>
      <c r="J172" s="83"/>
      <c r="K172" s="83"/>
      <c r="L172" s="83"/>
      <c r="M172" s="644"/>
      <c r="N172" s="84"/>
      <c r="O172" s="84"/>
      <c r="P172" s="84"/>
      <c r="Q172" s="190"/>
      <c r="R172" s="190"/>
      <c r="S172" s="84"/>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65"/>
      <c r="BP172" s="65"/>
      <c r="BQ172" s="65"/>
      <c r="BR172" s="70"/>
    </row>
    <row r="173" ht="15">
      <c r="A173" s="84">
        <f t="shared" si="2"/>
        <v>169</v>
      </c>
    </row>
    <row r="174" ht="15">
      <c r="A174" s="84">
        <f t="shared" si="2"/>
        <v>170</v>
      </c>
    </row>
    <row r="175" ht="15">
      <c r="A175" s="84">
        <f t="shared" si="2"/>
        <v>171</v>
      </c>
    </row>
    <row r="176" ht="15">
      <c r="A176" s="84">
        <f t="shared" si="2"/>
        <v>172</v>
      </c>
    </row>
    <row r="177" ht="15">
      <c r="A177" s="84">
        <f t="shared" si="2"/>
        <v>173</v>
      </c>
    </row>
    <row r="178" ht="15">
      <c r="A178" s="84">
        <f t="shared" si="2"/>
        <v>174</v>
      </c>
    </row>
    <row r="179" ht="15">
      <c r="A179" s="84">
        <f t="shared" si="2"/>
        <v>175</v>
      </c>
    </row>
    <row r="180" ht="15">
      <c r="A180" s="84">
        <f t="shared" si="2"/>
        <v>176</v>
      </c>
    </row>
    <row r="181" ht="15">
      <c r="A181" s="84">
        <f t="shared" si="2"/>
        <v>177</v>
      </c>
    </row>
    <row r="182" ht="15">
      <c r="A182" s="84">
        <f t="shared" si="2"/>
        <v>178</v>
      </c>
    </row>
    <row r="183" ht="15">
      <c r="A183" s="84">
        <f t="shared" si="2"/>
        <v>179</v>
      </c>
    </row>
    <row r="184" ht="15">
      <c r="A184" s="84">
        <f t="shared" si="2"/>
        <v>180</v>
      </c>
    </row>
    <row r="185" ht="15">
      <c r="A185" s="84">
        <f t="shared" si="2"/>
        <v>181</v>
      </c>
    </row>
    <row r="186" ht="15">
      <c r="A186" s="84">
        <f t="shared" si="2"/>
        <v>182</v>
      </c>
    </row>
    <row r="187" ht="15">
      <c r="A187" s="84">
        <f t="shared" si="2"/>
        <v>183</v>
      </c>
    </row>
    <row r="188" ht="15">
      <c r="A188" s="84">
        <f t="shared" si="2"/>
        <v>184</v>
      </c>
    </row>
    <row r="189" ht="15">
      <c r="A189" s="84">
        <f t="shared" si="2"/>
        <v>185</v>
      </c>
    </row>
    <row r="190" ht="15">
      <c r="A190" s="84">
        <f t="shared" si="2"/>
        <v>186</v>
      </c>
    </row>
    <row r="191" ht="15">
      <c r="A191" s="84">
        <f t="shared" si="2"/>
        <v>187</v>
      </c>
    </row>
    <row r="192" ht="15">
      <c r="A192" s="84">
        <f t="shared" si="2"/>
        <v>188</v>
      </c>
    </row>
    <row r="193" ht="15">
      <c r="A193" s="84">
        <f t="shared" si="2"/>
        <v>189</v>
      </c>
    </row>
    <row r="194" ht="15">
      <c r="A194" s="84">
        <f t="shared" si="2"/>
        <v>190</v>
      </c>
    </row>
    <row r="195" ht="15">
      <c r="A195" s="84">
        <f t="shared" si="2"/>
        <v>191</v>
      </c>
    </row>
    <row r="196" ht="15">
      <c r="A196" s="84">
        <f t="shared" si="2"/>
        <v>192</v>
      </c>
    </row>
    <row r="197" ht="15">
      <c r="A197" s="84">
        <f t="shared" si="2"/>
        <v>193</v>
      </c>
    </row>
    <row r="198" ht="15">
      <c r="A198" s="84">
        <f t="shared" si="2"/>
        <v>194</v>
      </c>
    </row>
    <row r="199" ht="15">
      <c r="A199" s="84">
        <f aca="true" t="shared" si="3" ref="A199:A262">A198+1</f>
        <v>195</v>
      </c>
    </row>
    <row r="200" ht="15">
      <c r="A200" s="84">
        <f t="shared" si="3"/>
        <v>196</v>
      </c>
    </row>
    <row r="201" ht="15">
      <c r="A201" s="84">
        <f t="shared" si="3"/>
        <v>197</v>
      </c>
    </row>
    <row r="202" ht="15">
      <c r="A202" s="84">
        <f t="shared" si="3"/>
        <v>198</v>
      </c>
    </row>
    <row r="203" ht="15">
      <c r="A203" s="84">
        <f t="shared" si="3"/>
        <v>199</v>
      </c>
    </row>
    <row r="204" ht="15">
      <c r="A204" s="84">
        <f t="shared" si="3"/>
        <v>200</v>
      </c>
    </row>
    <row r="205" ht="15">
      <c r="A205" s="84">
        <f t="shared" si="3"/>
        <v>201</v>
      </c>
    </row>
    <row r="206" ht="15">
      <c r="A206" s="84">
        <f t="shared" si="3"/>
        <v>202</v>
      </c>
    </row>
    <row r="207" ht="15">
      <c r="A207" s="84">
        <f t="shared" si="3"/>
        <v>203</v>
      </c>
    </row>
    <row r="208" ht="15">
      <c r="A208" s="84">
        <f t="shared" si="3"/>
        <v>204</v>
      </c>
    </row>
    <row r="209" ht="15">
      <c r="A209" s="84">
        <f t="shared" si="3"/>
        <v>205</v>
      </c>
    </row>
    <row r="210" ht="15">
      <c r="A210" s="84">
        <f t="shared" si="3"/>
        <v>206</v>
      </c>
    </row>
    <row r="211" ht="15">
      <c r="A211" s="84">
        <f t="shared" si="3"/>
        <v>207</v>
      </c>
    </row>
    <row r="212" ht="15">
      <c r="A212" s="84">
        <f t="shared" si="3"/>
        <v>208</v>
      </c>
    </row>
    <row r="213" ht="15">
      <c r="A213" s="84">
        <f t="shared" si="3"/>
        <v>209</v>
      </c>
    </row>
    <row r="214" ht="15">
      <c r="A214" s="84">
        <f t="shared" si="3"/>
        <v>210</v>
      </c>
    </row>
    <row r="215" ht="15">
      <c r="A215" s="84">
        <f t="shared" si="3"/>
        <v>211</v>
      </c>
    </row>
    <row r="216" ht="15">
      <c r="A216" s="84">
        <f t="shared" si="3"/>
        <v>212</v>
      </c>
    </row>
    <row r="217" ht="15">
      <c r="A217" s="84">
        <f t="shared" si="3"/>
        <v>213</v>
      </c>
    </row>
    <row r="218" ht="15">
      <c r="A218" s="84">
        <f t="shared" si="3"/>
        <v>214</v>
      </c>
    </row>
    <row r="219" ht="15">
      <c r="A219" s="84">
        <f t="shared" si="3"/>
        <v>215</v>
      </c>
    </row>
    <row r="220" ht="15">
      <c r="A220" s="84">
        <f t="shared" si="3"/>
        <v>216</v>
      </c>
    </row>
    <row r="221" ht="15">
      <c r="A221" s="84">
        <f t="shared" si="3"/>
        <v>217</v>
      </c>
    </row>
    <row r="222" ht="15">
      <c r="A222" s="84">
        <f t="shared" si="3"/>
        <v>218</v>
      </c>
    </row>
    <row r="223" ht="15">
      <c r="A223" s="84">
        <f t="shared" si="3"/>
        <v>219</v>
      </c>
    </row>
    <row r="224" ht="15">
      <c r="A224" s="84">
        <f t="shared" si="3"/>
        <v>220</v>
      </c>
    </row>
    <row r="225" ht="15">
      <c r="A225" s="84">
        <f t="shared" si="3"/>
        <v>221</v>
      </c>
    </row>
    <row r="226" ht="15">
      <c r="A226" s="84">
        <f t="shared" si="3"/>
        <v>222</v>
      </c>
    </row>
    <row r="227" ht="15">
      <c r="A227" s="84">
        <f t="shared" si="3"/>
        <v>223</v>
      </c>
    </row>
    <row r="228" ht="15">
      <c r="A228" s="84">
        <f t="shared" si="3"/>
        <v>224</v>
      </c>
    </row>
    <row r="229" ht="15">
      <c r="A229" s="84">
        <f t="shared" si="3"/>
        <v>225</v>
      </c>
    </row>
    <row r="230" ht="15">
      <c r="A230" s="84">
        <f t="shared" si="3"/>
        <v>226</v>
      </c>
    </row>
    <row r="231" ht="15">
      <c r="A231" s="84">
        <f t="shared" si="3"/>
        <v>227</v>
      </c>
    </row>
    <row r="232" ht="15">
      <c r="A232" s="84">
        <f t="shared" si="3"/>
        <v>228</v>
      </c>
    </row>
    <row r="233" ht="15">
      <c r="A233" s="84">
        <f t="shared" si="3"/>
        <v>229</v>
      </c>
    </row>
    <row r="234" ht="15">
      <c r="A234" s="84">
        <f t="shared" si="3"/>
        <v>230</v>
      </c>
    </row>
    <row r="235" ht="15">
      <c r="A235" s="84">
        <f t="shared" si="3"/>
        <v>231</v>
      </c>
    </row>
    <row r="236" ht="15">
      <c r="A236" s="84">
        <f t="shared" si="3"/>
        <v>232</v>
      </c>
    </row>
    <row r="237" ht="15">
      <c r="A237" s="84">
        <f t="shared" si="3"/>
        <v>233</v>
      </c>
    </row>
    <row r="238" ht="15">
      <c r="A238" s="84">
        <f t="shared" si="3"/>
        <v>234</v>
      </c>
    </row>
    <row r="239" ht="15">
      <c r="A239" s="84">
        <f t="shared" si="3"/>
        <v>235</v>
      </c>
    </row>
    <row r="240" ht="15">
      <c r="A240" s="84">
        <f t="shared" si="3"/>
        <v>236</v>
      </c>
    </row>
    <row r="241" ht="15">
      <c r="A241" s="84">
        <f t="shared" si="3"/>
        <v>237</v>
      </c>
    </row>
    <row r="242" ht="15">
      <c r="A242" s="84">
        <f t="shared" si="3"/>
        <v>238</v>
      </c>
    </row>
    <row r="243" ht="15">
      <c r="A243" s="84">
        <f t="shared" si="3"/>
        <v>239</v>
      </c>
    </row>
    <row r="244" ht="15">
      <c r="A244" s="84">
        <f t="shared" si="3"/>
        <v>240</v>
      </c>
    </row>
    <row r="245" ht="15">
      <c r="A245" s="84">
        <f t="shared" si="3"/>
        <v>241</v>
      </c>
    </row>
    <row r="246" ht="15">
      <c r="A246" s="84">
        <f t="shared" si="3"/>
        <v>242</v>
      </c>
    </row>
    <row r="247" ht="15">
      <c r="A247" s="84">
        <f t="shared" si="3"/>
        <v>243</v>
      </c>
    </row>
    <row r="248" ht="15">
      <c r="A248" s="84">
        <f t="shared" si="3"/>
        <v>244</v>
      </c>
    </row>
    <row r="249" ht="15">
      <c r="A249" s="84">
        <f t="shared" si="3"/>
        <v>245</v>
      </c>
    </row>
    <row r="250" ht="15">
      <c r="A250" s="84">
        <f t="shared" si="3"/>
        <v>246</v>
      </c>
    </row>
    <row r="251" ht="15">
      <c r="A251" s="84">
        <f t="shared" si="3"/>
        <v>247</v>
      </c>
    </row>
    <row r="252" ht="15">
      <c r="A252" s="84">
        <f t="shared" si="3"/>
        <v>248</v>
      </c>
    </row>
    <row r="253" ht="15">
      <c r="A253" s="84">
        <f t="shared" si="3"/>
        <v>249</v>
      </c>
    </row>
    <row r="254" ht="15">
      <c r="A254" s="84">
        <f t="shared" si="3"/>
        <v>250</v>
      </c>
    </row>
    <row r="255" ht="15">
      <c r="A255" s="84">
        <f t="shared" si="3"/>
        <v>251</v>
      </c>
    </row>
    <row r="256" ht="15">
      <c r="A256" s="84">
        <f t="shared" si="3"/>
        <v>252</v>
      </c>
    </row>
    <row r="257" ht="15">
      <c r="A257" s="84">
        <f t="shared" si="3"/>
        <v>253</v>
      </c>
    </row>
    <row r="258" ht="15">
      <c r="A258" s="84">
        <f t="shared" si="3"/>
        <v>254</v>
      </c>
    </row>
    <row r="259" ht="15">
      <c r="A259" s="84">
        <f t="shared" si="3"/>
        <v>255</v>
      </c>
    </row>
    <row r="260" ht="15">
      <c r="A260" s="84">
        <f t="shared" si="3"/>
        <v>256</v>
      </c>
    </row>
    <row r="261" ht="15">
      <c r="A261" s="84">
        <f t="shared" si="3"/>
        <v>257</v>
      </c>
    </row>
    <row r="262" ht="15">
      <c r="A262" s="84">
        <f t="shared" si="3"/>
        <v>258</v>
      </c>
    </row>
    <row r="263" ht="15">
      <c r="A263" s="84">
        <f aca="true" t="shared" si="4" ref="A263:A326">A262+1</f>
        <v>259</v>
      </c>
    </row>
    <row r="264" ht="15">
      <c r="A264" s="84">
        <f t="shared" si="4"/>
        <v>260</v>
      </c>
    </row>
    <row r="265" ht="15">
      <c r="A265" s="84">
        <f t="shared" si="4"/>
        <v>261</v>
      </c>
    </row>
    <row r="266" ht="15">
      <c r="A266" s="84">
        <f t="shared" si="4"/>
        <v>262</v>
      </c>
    </row>
    <row r="267" ht="15">
      <c r="A267" s="84">
        <f t="shared" si="4"/>
        <v>263</v>
      </c>
    </row>
    <row r="268" ht="15">
      <c r="A268" s="84">
        <f t="shared" si="4"/>
        <v>264</v>
      </c>
    </row>
    <row r="269" ht="15">
      <c r="A269" s="84">
        <f t="shared" si="4"/>
        <v>265</v>
      </c>
    </row>
    <row r="270" ht="15">
      <c r="A270" s="84">
        <f t="shared" si="4"/>
        <v>266</v>
      </c>
    </row>
    <row r="271" ht="15">
      <c r="A271" s="84">
        <f t="shared" si="4"/>
        <v>267</v>
      </c>
    </row>
    <row r="272" ht="15">
      <c r="A272" s="84">
        <f t="shared" si="4"/>
        <v>268</v>
      </c>
    </row>
    <row r="273" ht="15">
      <c r="A273" s="84">
        <f t="shared" si="4"/>
        <v>269</v>
      </c>
    </row>
    <row r="274" ht="15">
      <c r="A274" s="84">
        <f t="shared" si="4"/>
        <v>270</v>
      </c>
    </row>
    <row r="275" ht="15">
      <c r="A275" s="84">
        <f t="shared" si="4"/>
        <v>271</v>
      </c>
    </row>
    <row r="276" ht="15">
      <c r="A276" s="84">
        <f t="shared" si="4"/>
        <v>272</v>
      </c>
    </row>
    <row r="277" ht="15">
      <c r="A277" s="84">
        <f t="shared" si="4"/>
        <v>273</v>
      </c>
    </row>
    <row r="278" ht="15">
      <c r="A278" s="84">
        <f t="shared" si="4"/>
        <v>274</v>
      </c>
    </row>
    <row r="279" ht="15">
      <c r="A279" s="84">
        <f t="shared" si="4"/>
        <v>275</v>
      </c>
    </row>
    <row r="280" ht="15">
      <c r="A280" s="84">
        <f t="shared" si="4"/>
        <v>276</v>
      </c>
    </row>
    <row r="281" ht="15">
      <c r="A281" s="84">
        <f t="shared" si="4"/>
        <v>277</v>
      </c>
    </row>
    <row r="282" ht="15">
      <c r="A282" s="84">
        <f t="shared" si="4"/>
        <v>278</v>
      </c>
    </row>
    <row r="283" ht="15">
      <c r="A283" s="84">
        <f t="shared" si="4"/>
        <v>279</v>
      </c>
    </row>
    <row r="284" ht="15">
      <c r="A284" s="84">
        <f t="shared" si="4"/>
        <v>280</v>
      </c>
    </row>
    <row r="285" ht="15">
      <c r="A285" s="84">
        <f t="shared" si="4"/>
        <v>281</v>
      </c>
    </row>
    <row r="286" ht="15">
      <c r="A286" s="84">
        <f t="shared" si="4"/>
        <v>282</v>
      </c>
    </row>
    <row r="287" ht="15">
      <c r="A287" s="84">
        <f t="shared" si="4"/>
        <v>283</v>
      </c>
    </row>
    <row r="288" ht="15">
      <c r="A288" s="84">
        <f t="shared" si="4"/>
        <v>284</v>
      </c>
    </row>
    <row r="289" ht="15">
      <c r="A289" s="84">
        <f t="shared" si="4"/>
        <v>285</v>
      </c>
    </row>
    <row r="290" ht="15">
      <c r="A290" s="84">
        <f t="shared" si="4"/>
        <v>286</v>
      </c>
    </row>
    <row r="291" ht="15">
      <c r="A291" s="84">
        <f t="shared" si="4"/>
        <v>287</v>
      </c>
    </row>
    <row r="292" ht="15">
      <c r="A292" s="84">
        <f t="shared" si="4"/>
        <v>288</v>
      </c>
    </row>
    <row r="293" ht="15">
      <c r="A293" s="84">
        <f t="shared" si="4"/>
        <v>289</v>
      </c>
    </row>
    <row r="294" ht="15">
      <c r="A294" s="84">
        <f t="shared" si="4"/>
        <v>290</v>
      </c>
    </row>
    <row r="295" ht="15">
      <c r="A295" s="84">
        <f t="shared" si="4"/>
        <v>291</v>
      </c>
    </row>
    <row r="296" ht="15">
      <c r="A296" s="84">
        <f t="shared" si="4"/>
        <v>292</v>
      </c>
    </row>
    <row r="297" ht="15">
      <c r="A297" s="84">
        <f t="shared" si="4"/>
        <v>293</v>
      </c>
    </row>
    <row r="298" ht="15">
      <c r="A298" s="84">
        <f t="shared" si="4"/>
        <v>294</v>
      </c>
    </row>
    <row r="299" ht="15">
      <c r="A299" s="84">
        <f t="shared" si="4"/>
        <v>295</v>
      </c>
    </row>
    <row r="300" ht="15">
      <c r="A300" s="84">
        <f t="shared" si="4"/>
        <v>296</v>
      </c>
    </row>
    <row r="301" ht="15">
      <c r="A301" s="84">
        <f t="shared" si="4"/>
        <v>297</v>
      </c>
    </row>
    <row r="302" ht="15">
      <c r="A302" s="84">
        <f t="shared" si="4"/>
        <v>298</v>
      </c>
    </row>
    <row r="303" ht="15">
      <c r="A303" s="84">
        <f t="shared" si="4"/>
        <v>299</v>
      </c>
    </row>
    <row r="304" ht="15">
      <c r="A304" s="84">
        <f t="shared" si="4"/>
        <v>300</v>
      </c>
    </row>
    <row r="305" ht="15">
      <c r="A305" s="84">
        <f t="shared" si="4"/>
        <v>301</v>
      </c>
    </row>
    <row r="306" ht="15">
      <c r="A306" s="84">
        <f t="shared" si="4"/>
        <v>302</v>
      </c>
    </row>
    <row r="307" ht="15">
      <c r="A307" s="84">
        <f t="shared" si="4"/>
        <v>303</v>
      </c>
    </row>
    <row r="308" ht="15">
      <c r="A308" s="84">
        <f t="shared" si="4"/>
        <v>304</v>
      </c>
    </row>
    <row r="309" ht="15">
      <c r="A309" s="84">
        <f t="shared" si="4"/>
        <v>305</v>
      </c>
    </row>
    <row r="310" ht="15">
      <c r="A310" s="84">
        <f t="shared" si="4"/>
        <v>306</v>
      </c>
    </row>
    <row r="311" ht="15">
      <c r="A311" s="84">
        <f t="shared" si="4"/>
        <v>307</v>
      </c>
    </row>
    <row r="312" ht="15">
      <c r="A312" s="84">
        <f t="shared" si="4"/>
        <v>308</v>
      </c>
    </row>
    <row r="313" ht="15">
      <c r="A313" s="84">
        <f t="shared" si="4"/>
        <v>309</v>
      </c>
    </row>
    <row r="314" ht="15">
      <c r="A314" s="84">
        <f t="shared" si="4"/>
        <v>310</v>
      </c>
    </row>
    <row r="315" ht="15">
      <c r="A315" s="84">
        <f t="shared" si="4"/>
        <v>311</v>
      </c>
    </row>
    <row r="316" ht="15">
      <c r="A316" s="84">
        <f t="shared" si="4"/>
        <v>312</v>
      </c>
    </row>
    <row r="317" ht="15">
      <c r="A317" s="84">
        <f t="shared" si="4"/>
        <v>313</v>
      </c>
    </row>
    <row r="318" ht="15">
      <c r="A318" s="84">
        <f t="shared" si="4"/>
        <v>314</v>
      </c>
    </row>
    <row r="319" ht="15">
      <c r="A319" s="84">
        <f t="shared" si="4"/>
        <v>315</v>
      </c>
    </row>
    <row r="320" ht="15">
      <c r="A320" s="84">
        <f t="shared" si="4"/>
        <v>316</v>
      </c>
    </row>
    <row r="321" ht="15">
      <c r="A321" s="84">
        <f t="shared" si="4"/>
        <v>317</v>
      </c>
    </row>
    <row r="322" ht="15">
      <c r="A322" s="84">
        <f t="shared" si="4"/>
        <v>318</v>
      </c>
    </row>
    <row r="323" ht="15">
      <c r="A323" s="84">
        <f t="shared" si="4"/>
        <v>319</v>
      </c>
    </row>
    <row r="324" ht="15">
      <c r="A324" s="84">
        <f t="shared" si="4"/>
        <v>320</v>
      </c>
    </row>
    <row r="325" ht="15">
      <c r="A325" s="84">
        <f t="shared" si="4"/>
        <v>321</v>
      </c>
    </row>
    <row r="326" ht="15">
      <c r="A326" s="84">
        <f t="shared" si="4"/>
        <v>322</v>
      </c>
    </row>
    <row r="327" ht="15">
      <c r="A327" s="84">
        <f aca="true" t="shared" si="5" ref="A327:A390">A326+1</f>
        <v>323</v>
      </c>
    </row>
    <row r="328" ht="15">
      <c r="A328" s="84">
        <f t="shared" si="5"/>
        <v>324</v>
      </c>
    </row>
    <row r="329" ht="15">
      <c r="A329" s="84">
        <f t="shared" si="5"/>
        <v>325</v>
      </c>
    </row>
    <row r="330" ht="15">
      <c r="A330" s="84">
        <f t="shared" si="5"/>
        <v>326</v>
      </c>
    </row>
    <row r="331" ht="15">
      <c r="A331" s="84">
        <f t="shared" si="5"/>
        <v>327</v>
      </c>
    </row>
    <row r="332" ht="15">
      <c r="A332" s="84">
        <f t="shared" si="5"/>
        <v>328</v>
      </c>
    </row>
    <row r="333" ht="15">
      <c r="A333" s="84">
        <f t="shared" si="5"/>
        <v>329</v>
      </c>
    </row>
    <row r="334" ht="15">
      <c r="A334" s="84">
        <f t="shared" si="5"/>
        <v>330</v>
      </c>
    </row>
    <row r="335" ht="15">
      <c r="A335" s="84">
        <f t="shared" si="5"/>
        <v>331</v>
      </c>
    </row>
    <row r="336" ht="15">
      <c r="A336" s="84">
        <f t="shared" si="5"/>
        <v>332</v>
      </c>
    </row>
    <row r="337" ht="15">
      <c r="A337" s="84">
        <f t="shared" si="5"/>
        <v>333</v>
      </c>
    </row>
    <row r="338" ht="15">
      <c r="A338" s="84">
        <f t="shared" si="5"/>
        <v>334</v>
      </c>
    </row>
    <row r="339" ht="15">
      <c r="A339" s="84">
        <f t="shared" si="5"/>
        <v>335</v>
      </c>
    </row>
    <row r="340" ht="15">
      <c r="A340" s="84">
        <f t="shared" si="5"/>
        <v>336</v>
      </c>
    </row>
    <row r="341" ht="15">
      <c r="A341" s="84">
        <f t="shared" si="5"/>
        <v>337</v>
      </c>
    </row>
    <row r="342" ht="15">
      <c r="A342" s="84">
        <f t="shared" si="5"/>
        <v>338</v>
      </c>
    </row>
    <row r="343" ht="15">
      <c r="A343" s="84">
        <f t="shared" si="5"/>
        <v>339</v>
      </c>
    </row>
    <row r="344" ht="15">
      <c r="A344" s="84">
        <f t="shared" si="5"/>
        <v>340</v>
      </c>
    </row>
    <row r="345" ht="15">
      <c r="A345" s="84">
        <f t="shared" si="5"/>
        <v>341</v>
      </c>
    </row>
    <row r="346" ht="15">
      <c r="A346" s="84">
        <f t="shared" si="5"/>
        <v>342</v>
      </c>
    </row>
    <row r="347" ht="15">
      <c r="A347" s="84">
        <f t="shared" si="5"/>
        <v>343</v>
      </c>
    </row>
    <row r="348" ht="15">
      <c r="A348" s="84">
        <f t="shared" si="5"/>
        <v>344</v>
      </c>
    </row>
    <row r="349" ht="15">
      <c r="A349" s="84">
        <f t="shared" si="5"/>
        <v>345</v>
      </c>
    </row>
    <row r="350" ht="15">
      <c r="A350" s="84">
        <f t="shared" si="5"/>
        <v>346</v>
      </c>
    </row>
    <row r="351" ht="15">
      <c r="A351" s="84">
        <f t="shared" si="5"/>
        <v>347</v>
      </c>
    </row>
    <row r="352" ht="15">
      <c r="A352" s="84">
        <f t="shared" si="5"/>
        <v>348</v>
      </c>
    </row>
    <row r="353" ht="15">
      <c r="A353" s="84">
        <f t="shared" si="5"/>
        <v>349</v>
      </c>
    </row>
    <row r="354" ht="15">
      <c r="A354" s="84">
        <f t="shared" si="5"/>
        <v>350</v>
      </c>
    </row>
    <row r="355" ht="15">
      <c r="A355" s="84">
        <f t="shared" si="5"/>
        <v>351</v>
      </c>
    </row>
    <row r="356" ht="15">
      <c r="A356" s="84">
        <f t="shared" si="5"/>
        <v>352</v>
      </c>
    </row>
    <row r="357" ht="15">
      <c r="A357" s="84">
        <f t="shared" si="5"/>
        <v>353</v>
      </c>
    </row>
    <row r="358" ht="15">
      <c r="A358" s="84">
        <f t="shared" si="5"/>
        <v>354</v>
      </c>
    </row>
    <row r="359" ht="15">
      <c r="A359" s="84">
        <f t="shared" si="5"/>
        <v>355</v>
      </c>
    </row>
    <row r="360" ht="15">
      <c r="A360" s="84">
        <f t="shared" si="5"/>
        <v>356</v>
      </c>
    </row>
    <row r="361" ht="15">
      <c r="A361" s="84">
        <f t="shared" si="5"/>
        <v>357</v>
      </c>
    </row>
    <row r="362" ht="15">
      <c r="A362" s="84">
        <f t="shared" si="5"/>
        <v>358</v>
      </c>
    </row>
    <row r="363" ht="15">
      <c r="A363" s="84">
        <f t="shared" si="5"/>
        <v>359</v>
      </c>
    </row>
    <row r="364" ht="15">
      <c r="A364" s="84">
        <f t="shared" si="5"/>
        <v>360</v>
      </c>
    </row>
    <row r="365" ht="15">
      <c r="A365" s="84">
        <f t="shared" si="5"/>
        <v>361</v>
      </c>
    </row>
    <row r="366" ht="15">
      <c r="A366" s="84">
        <f t="shared" si="5"/>
        <v>362</v>
      </c>
    </row>
    <row r="367" ht="15">
      <c r="A367" s="84">
        <f t="shared" si="5"/>
        <v>363</v>
      </c>
    </row>
    <row r="368" ht="15">
      <c r="A368" s="84">
        <f t="shared" si="5"/>
        <v>364</v>
      </c>
    </row>
    <row r="369" ht="15">
      <c r="A369" s="84">
        <f t="shared" si="5"/>
        <v>365</v>
      </c>
    </row>
    <row r="370" ht="15">
      <c r="A370" s="84">
        <f t="shared" si="5"/>
        <v>366</v>
      </c>
    </row>
    <row r="371" ht="15">
      <c r="A371" s="84">
        <f t="shared" si="5"/>
        <v>367</v>
      </c>
    </row>
    <row r="372" ht="15">
      <c r="A372" s="84">
        <f t="shared" si="5"/>
        <v>368</v>
      </c>
    </row>
    <row r="373" ht="15">
      <c r="A373" s="84">
        <f t="shared" si="5"/>
        <v>369</v>
      </c>
    </row>
    <row r="374" ht="15">
      <c r="A374" s="84">
        <f t="shared" si="5"/>
        <v>370</v>
      </c>
    </row>
    <row r="375" ht="15">
      <c r="A375" s="84">
        <f t="shared" si="5"/>
        <v>371</v>
      </c>
    </row>
    <row r="376" ht="15">
      <c r="A376" s="84">
        <f t="shared" si="5"/>
        <v>372</v>
      </c>
    </row>
    <row r="377" ht="15">
      <c r="A377" s="84">
        <f t="shared" si="5"/>
        <v>373</v>
      </c>
    </row>
    <row r="378" ht="15">
      <c r="A378" s="84">
        <f t="shared" si="5"/>
        <v>374</v>
      </c>
    </row>
    <row r="379" ht="15">
      <c r="A379" s="84">
        <f t="shared" si="5"/>
        <v>375</v>
      </c>
    </row>
    <row r="380" ht="15">
      <c r="A380" s="84">
        <f t="shared" si="5"/>
        <v>376</v>
      </c>
    </row>
    <row r="381" ht="15">
      <c r="A381" s="84">
        <f t="shared" si="5"/>
        <v>377</v>
      </c>
    </row>
    <row r="382" ht="15">
      <c r="A382" s="84">
        <f t="shared" si="5"/>
        <v>378</v>
      </c>
    </row>
    <row r="383" ht="15">
      <c r="A383" s="84">
        <f t="shared" si="5"/>
        <v>379</v>
      </c>
    </row>
    <row r="384" ht="15">
      <c r="A384" s="84">
        <f t="shared" si="5"/>
        <v>380</v>
      </c>
    </row>
    <row r="385" ht="15">
      <c r="A385" s="84">
        <f t="shared" si="5"/>
        <v>381</v>
      </c>
    </row>
    <row r="386" ht="15">
      <c r="A386" s="84">
        <f t="shared" si="5"/>
        <v>382</v>
      </c>
    </row>
    <row r="387" ht="15">
      <c r="A387" s="84">
        <f t="shared" si="5"/>
        <v>383</v>
      </c>
    </row>
    <row r="388" ht="15">
      <c r="A388" s="84">
        <f t="shared" si="5"/>
        <v>384</v>
      </c>
    </row>
    <row r="389" ht="15">
      <c r="A389" s="84">
        <f t="shared" si="5"/>
        <v>385</v>
      </c>
    </row>
    <row r="390" ht="15">
      <c r="A390" s="84">
        <f t="shared" si="5"/>
        <v>386</v>
      </c>
    </row>
    <row r="391" ht="15">
      <c r="A391" s="84">
        <f aca="true" t="shared" si="6" ref="A391:A454">A390+1</f>
        <v>387</v>
      </c>
    </row>
    <row r="392" ht="15">
      <c r="A392" s="84">
        <f t="shared" si="6"/>
        <v>388</v>
      </c>
    </row>
    <row r="393" ht="15">
      <c r="A393" s="84">
        <f t="shared" si="6"/>
        <v>389</v>
      </c>
    </row>
    <row r="394" ht="15">
      <c r="A394" s="84">
        <f t="shared" si="6"/>
        <v>390</v>
      </c>
    </row>
    <row r="395" ht="15">
      <c r="A395" s="84">
        <f t="shared" si="6"/>
        <v>391</v>
      </c>
    </row>
    <row r="396" ht="15">
      <c r="A396" s="84">
        <f t="shared" si="6"/>
        <v>392</v>
      </c>
    </row>
    <row r="397" ht="15">
      <c r="A397" s="84">
        <f t="shared" si="6"/>
        <v>393</v>
      </c>
    </row>
    <row r="398" ht="15">
      <c r="A398" s="84">
        <f t="shared" si="6"/>
        <v>394</v>
      </c>
    </row>
    <row r="399" ht="15">
      <c r="A399" s="84">
        <f t="shared" si="6"/>
        <v>395</v>
      </c>
    </row>
    <row r="400" ht="15">
      <c r="A400" s="84">
        <f t="shared" si="6"/>
        <v>396</v>
      </c>
    </row>
    <row r="401" ht="15">
      <c r="A401" s="84">
        <f t="shared" si="6"/>
        <v>397</v>
      </c>
    </row>
    <row r="402" ht="15">
      <c r="A402" s="84">
        <f t="shared" si="6"/>
        <v>398</v>
      </c>
    </row>
    <row r="403" ht="15">
      <c r="A403" s="84">
        <f t="shared" si="6"/>
        <v>399</v>
      </c>
    </row>
    <row r="404" ht="15">
      <c r="A404" s="84">
        <f t="shared" si="6"/>
        <v>400</v>
      </c>
    </row>
    <row r="405" ht="15">
      <c r="A405" s="84">
        <f t="shared" si="6"/>
        <v>401</v>
      </c>
    </row>
    <row r="406" ht="15">
      <c r="A406" s="84">
        <f t="shared" si="6"/>
        <v>402</v>
      </c>
    </row>
    <row r="407" ht="15">
      <c r="A407" s="84">
        <f t="shared" si="6"/>
        <v>403</v>
      </c>
    </row>
    <row r="408" ht="15">
      <c r="A408" s="84">
        <f t="shared" si="6"/>
        <v>404</v>
      </c>
    </row>
    <row r="409" ht="15">
      <c r="A409" s="84">
        <f t="shared" si="6"/>
        <v>405</v>
      </c>
    </row>
    <row r="410" ht="15">
      <c r="A410" s="84">
        <f t="shared" si="6"/>
        <v>406</v>
      </c>
    </row>
    <row r="411" ht="15">
      <c r="A411" s="84">
        <f t="shared" si="6"/>
        <v>407</v>
      </c>
    </row>
    <row r="412" ht="15">
      <c r="A412" s="84">
        <f t="shared" si="6"/>
        <v>408</v>
      </c>
    </row>
    <row r="413" ht="15">
      <c r="A413" s="84">
        <f t="shared" si="6"/>
        <v>409</v>
      </c>
    </row>
    <row r="414" ht="15">
      <c r="A414" s="84">
        <f t="shared" si="6"/>
        <v>410</v>
      </c>
    </row>
    <row r="415" ht="15">
      <c r="A415" s="84">
        <f t="shared" si="6"/>
        <v>411</v>
      </c>
    </row>
    <row r="416" ht="15">
      <c r="A416" s="84">
        <f t="shared" si="6"/>
        <v>412</v>
      </c>
    </row>
    <row r="417" ht="15">
      <c r="A417" s="84">
        <f t="shared" si="6"/>
        <v>413</v>
      </c>
    </row>
    <row r="418" ht="15">
      <c r="A418" s="84">
        <f t="shared" si="6"/>
        <v>414</v>
      </c>
    </row>
    <row r="419" ht="15">
      <c r="A419" s="84">
        <f t="shared" si="6"/>
        <v>415</v>
      </c>
    </row>
    <row r="420" ht="15">
      <c r="A420" s="84">
        <f t="shared" si="6"/>
        <v>416</v>
      </c>
    </row>
    <row r="421" ht="15">
      <c r="A421" s="84">
        <f t="shared" si="6"/>
        <v>417</v>
      </c>
    </row>
    <row r="422" ht="15">
      <c r="A422" s="84">
        <f t="shared" si="6"/>
        <v>418</v>
      </c>
    </row>
    <row r="423" ht="15">
      <c r="A423" s="84">
        <f t="shared" si="6"/>
        <v>419</v>
      </c>
    </row>
    <row r="424" ht="15">
      <c r="A424" s="84">
        <f t="shared" si="6"/>
        <v>420</v>
      </c>
    </row>
    <row r="425" ht="15">
      <c r="A425" s="84">
        <f t="shared" si="6"/>
        <v>421</v>
      </c>
    </row>
    <row r="426" ht="15">
      <c r="A426" s="84">
        <f t="shared" si="6"/>
        <v>422</v>
      </c>
    </row>
    <row r="427" ht="15">
      <c r="A427" s="84">
        <f t="shared" si="6"/>
        <v>423</v>
      </c>
    </row>
    <row r="428" ht="15">
      <c r="A428" s="84">
        <f t="shared" si="6"/>
        <v>424</v>
      </c>
    </row>
    <row r="429" ht="15">
      <c r="A429" s="84">
        <f t="shared" si="6"/>
        <v>425</v>
      </c>
    </row>
    <row r="430" ht="15">
      <c r="A430" s="84">
        <f t="shared" si="6"/>
        <v>426</v>
      </c>
    </row>
    <row r="431" ht="15">
      <c r="A431" s="84">
        <f t="shared" si="6"/>
        <v>427</v>
      </c>
    </row>
    <row r="432" ht="15">
      <c r="A432" s="84">
        <f t="shared" si="6"/>
        <v>428</v>
      </c>
    </row>
    <row r="433" ht="15">
      <c r="A433" s="84">
        <f t="shared" si="6"/>
        <v>429</v>
      </c>
    </row>
    <row r="434" ht="15">
      <c r="A434" s="84">
        <f t="shared" si="6"/>
        <v>430</v>
      </c>
    </row>
    <row r="435" ht="15">
      <c r="A435" s="84">
        <f t="shared" si="6"/>
        <v>431</v>
      </c>
    </row>
    <row r="436" ht="15">
      <c r="A436" s="84">
        <f t="shared" si="6"/>
        <v>432</v>
      </c>
    </row>
    <row r="437" ht="15">
      <c r="A437" s="84">
        <f t="shared" si="6"/>
        <v>433</v>
      </c>
    </row>
    <row r="438" ht="15">
      <c r="A438" s="84">
        <f t="shared" si="6"/>
        <v>434</v>
      </c>
    </row>
    <row r="439" ht="15">
      <c r="A439" s="84">
        <f t="shared" si="6"/>
        <v>435</v>
      </c>
    </row>
    <row r="440" ht="15">
      <c r="A440" s="84">
        <f t="shared" si="6"/>
        <v>436</v>
      </c>
    </row>
    <row r="441" ht="15">
      <c r="A441" s="84">
        <f t="shared" si="6"/>
        <v>437</v>
      </c>
    </row>
    <row r="442" ht="15">
      <c r="A442" s="84">
        <f t="shared" si="6"/>
        <v>438</v>
      </c>
    </row>
    <row r="443" ht="15">
      <c r="A443" s="84">
        <f t="shared" si="6"/>
        <v>439</v>
      </c>
    </row>
    <row r="444" ht="15">
      <c r="A444" s="84">
        <f t="shared" si="6"/>
        <v>440</v>
      </c>
    </row>
    <row r="445" ht="15">
      <c r="A445" s="84">
        <f t="shared" si="6"/>
        <v>441</v>
      </c>
    </row>
    <row r="446" ht="15">
      <c r="A446" s="84">
        <f t="shared" si="6"/>
        <v>442</v>
      </c>
    </row>
    <row r="447" ht="15">
      <c r="A447" s="84">
        <f t="shared" si="6"/>
        <v>443</v>
      </c>
    </row>
    <row r="448" ht="15">
      <c r="A448" s="84">
        <f t="shared" si="6"/>
        <v>444</v>
      </c>
    </row>
    <row r="449" ht="15">
      <c r="A449" s="84">
        <f t="shared" si="6"/>
        <v>445</v>
      </c>
    </row>
    <row r="450" ht="15">
      <c r="A450" s="84">
        <f t="shared" si="6"/>
        <v>446</v>
      </c>
    </row>
    <row r="451" ht="15">
      <c r="A451" s="84">
        <f t="shared" si="6"/>
        <v>447</v>
      </c>
    </row>
    <row r="452" ht="15">
      <c r="A452" s="84">
        <f t="shared" si="6"/>
        <v>448</v>
      </c>
    </row>
    <row r="453" ht="15">
      <c r="A453" s="84">
        <f t="shared" si="6"/>
        <v>449</v>
      </c>
    </row>
    <row r="454" ht="15">
      <c r="A454" s="84">
        <f t="shared" si="6"/>
        <v>450</v>
      </c>
    </row>
    <row r="455" ht="15">
      <c r="A455" s="84">
        <f aca="true" t="shared" si="7" ref="A455:A518">A454+1</f>
        <v>451</v>
      </c>
    </row>
    <row r="456" ht="15">
      <c r="A456" s="84">
        <f t="shared" si="7"/>
        <v>452</v>
      </c>
    </row>
    <row r="457" ht="15">
      <c r="A457" s="84">
        <f t="shared" si="7"/>
        <v>453</v>
      </c>
    </row>
    <row r="458" ht="15">
      <c r="A458" s="84">
        <f t="shared" si="7"/>
        <v>454</v>
      </c>
    </row>
    <row r="459" ht="15">
      <c r="A459" s="84">
        <f t="shared" si="7"/>
        <v>455</v>
      </c>
    </row>
    <row r="460" ht="15">
      <c r="A460" s="84">
        <f t="shared" si="7"/>
        <v>456</v>
      </c>
    </row>
    <row r="461" ht="15">
      <c r="A461" s="84">
        <f t="shared" si="7"/>
        <v>457</v>
      </c>
    </row>
    <row r="462" ht="15">
      <c r="A462" s="84">
        <f t="shared" si="7"/>
        <v>458</v>
      </c>
    </row>
    <row r="463" ht="15">
      <c r="A463" s="84">
        <f t="shared" si="7"/>
        <v>459</v>
      </c>
    </row>
    <row r="464" ht="15">
      <c r="A464" s="84">
        <f t="shared" si="7"/>
        <v>460</v>
      </c>
    </row>
    <row r="465" ht="15">
      <c r="A465" s="84">
        <f t="shared" si="7"/>
        <v>461</v>
      </c>
    </row>
    <row r="466" ht="15">
      <c r="A466" s="84">
        <f t="shared" si="7"/>
        <v>462</v>
      </c>
    </row>
    <row r="467" ht="15">
      <c r="A467" s="84">
        <f t="shared" si="7"/>
        <v>463</v>
      </c>
    </row>
    <row r="468" ht="15">
      <c r="A468" s="84">
        <f t="shared" si="7"/>
        <v>464</v>
      </c>
    </row>
    <row r="469" ht="15">
      <c r="A469" s="84">
        <f t="shared" si="7"/>
        <v>465</v>
      </c>
    </row>
    <row r="470" ht="15">
      <c r="A470" s="84">
        <f t="shared" si="7"/>
        <v>466</v>
      </c>
    </row>
    <row r="471" ht="15">
      <c r="A471" s="84">
        <f t="shared" si="7"/>
        <v>467</v>
      </c>
    </row>
    <row r="472" ht="15">
      <c r="A472" s="84">
        <f t="shared" si="7"/>
        <v>468</v>
      </c>
    </row>
    <row r="473" ht="15">
      <c r="A473" s="84">
        <f t="shared" si="7"/>
        <v>469</v>
      </c>
    </row>
    <row r="474" ht="15">
      <c r="A474" s="84">
        <f t="shared" si="7"/>
        <v>470</v>
      </c>
    </row>
    <row r="475" ht="15">
      <c r="A475" s="84">
        <f t="shared" si="7"/>
        <v>471</v>
      </c>
    </row>
    <row r="476" ht="15">
      <c r="A476" s="84">
        <f t="shared" si="7"/>
        <v>472</v>
      </c>
    </row>
    <row r="477" ht="15">
      <c r="A477" s="84">
        <f t="shared" si="7"/>
        <v>473</v>
      </c>
    </row>
    <row r="478" ht="15">
      <c r="A478" s="84">
        <f t="shared" si="7"/>
        <v>474</v>
      </c>
    </row>
    <row r="479" ht="15">
      <c r="A479" s="84">
        <f t="shared" si="7"/>
        <v>475</v>
      </c>
    </row>
    <row r="480" ht="15">
      <c r="A480" s="84">
        <f t="shared" si="7"/>
        <v>476</v>
      </c>
    </row>
    <row r="481" ht="15">
      <c r="A481" s="84">
        <f t="shared" si="7"/>
        <v>477</v>
      </c>
    </row>
    <row r="482" ht="15">
      <c r="A482" s="84">
        <f t="shared" si="7"/>
        <v>478</v>
      </c>
    </row>
    <row r="483" ht="15">
      <c r="A483" s="84">
        <f t="shared" si="7"/>
        <v>479</v>
      </c>
    </row>
    <row r="484" ht="15">
      <c r="A484" s="84">
        <f t="shared" si="7"/>
        <v>480</v>
      </c>
    </row>
    <row r="485" ht="15">
      <c r="A485" s="84">
        <f t="shared" si="7"/>
        <v>481</v>
      </c>
    </row>
    <row r="486" ht="15">
      <c r="A486" s="84">
        <f t="shared" si="7"/>
        <v>482</v>
      </c>
    </row>
    <row r="487" ht="15">
      <c r="A487" s="84">
        <f t="shared" si="7"/>
        <v>483</v>
      </c>
    </row>
    <row r="488" ht="15">
      <c r="A488" s="84">
        <f t="shared" si="7"/>
        <v>484</v>
      </c>
    </row>
    <row r="489" ht="15">
      <c r="A489" s="84">
        <f t="shared" si="7"/>
        <v>485</v>
      </c>
    </row>
    <row r="490" ht="15">
      <c r="A490" s="84">
        <f t="shared" si="7"/>
        <v>486</v>
      </c>
    </row>
    <row r="491" ht="15">
      <c r="A491" s="84">
        <f t="shared" si="7"/>
        <v>487</v>
      </c>
    </row>
    <row r="492" ht="15">
      <c r="A492" s="84">
        <f t="shared" si="7"/>
        <v>488</v>
      </c>
    </row>
    <row r="493" ht="15">
      <c r="A493" s="84">
        <f t="shared" si="7"/>
        <v>489</v>
      </c>
    </row>
    <row r="494" ht="15">
      <c r="A494" s="84">
        <f t="shared" si="7"/>
        <v>490</v>
      </c>
    </row>
    <row r="495" ht="15">
      <c r="A495" s="84">
        <f t="shared" si="7"/>
        <v>491</v>
      </c>
    </row>
    <row r="496" ht="15">
      <c r="A496" s="84">
        <f t="shared" si="7"/>
        <v>492</v>
      </c>
    </row>
    <row r="497" ht="15">
      <c r="A497" s="84">
        <f t="shared" si="7"/>
        <v>493</v>
      </c>
    </row>
    <row r="498" ht="15">
      <c r="A498" s="84">
        <f t="shared" si="7"/>
        <v>494</v>
      </c>
    </row>
    <row r="499" ht="15">
      <c r="A499" s="84">
        <f t="shared" si="7"/>
        <v>495</v>
      </c>
    </row>
    <row r="500" ht="15">
      <c r="A500" s="84">
        <f t="shared" si="7"/>
        <v>496</v>
      </c>
    </row>
    <row r="501" ht="15">
      <c r="A501" s="84">
        <f t="shared" si="7"/>
        <v>497</v>
      </c>
    </row>
    <row r="502" ht="15">
      <c r="A502" s="84">
        <f t="shared" si="7"/>
        <v>498</v>
      </c>
    </row>
    <row r="503" ht="15">
      <c r="A503" s="84">
        <f t="shared" si="7"/>
        <v>499</v>
      </c>
    </row>
    <row r="504" ht="15">
      <c r="A504" s="84">
        <f t="shared" si="7"/>
        <v>500</v>
      </c>
    </row>
    <row r="505" ht="15">
      <c r="A505" s="84">
        <f t="shared" si="7"/>
        <v>501</v>
      </c>
    </row>
    <row r="506" ht="15">
      <c r="A506" s="84">
        <f t="shared" si="7"/>
        <v>502</v>
      </c>
    </row>
    <row r="507" ht="15">
      <c r="A507" s="84">
        <f t="shared" si="7"/>
        <v>503</v>
      </c>
    </row>
    <row r="508" ht="15">
      <c r="A508" s="84">
        <f t="shared" si="7"/>
        <v>504</v>
      </c>
    </row>
    <row r="509" ht="15">
      <c r="A509" s="84">
        <f t="shared" si="7"/>
        <v>505</v>
      </c>
    </row>
    <row r="510" ht="15">
      <c r="A510" s="84">
        <f t="shared" si="7"/>
        <v>506</v>
      </c>
    </row>
    <row r="511" ht="15">
      <c r="A511" s="84">
        <f t="shared" si="7"/>
        <v>507</v>
      </c>
    </row>
    <row r="512" ht="15">
      <c r="A512" s="84">
        <f t="shared" si="7"/>
        <v>508</v>
      </c>
    </row>
    <row r="513" ht="15">
      <c r="A513" s="84">
        <f t="shared" si="7"/>
        <v>509</v>
      </c>
    </row>
    <row r="514" ht="15">
      <c r="A514" s="84">
        <f t="shared" si="7"/>
        <v>510</v>
      </c>
    </row>
    <row r="515" ht="15">
      <c r="A515" s="84">
        <f t="shared" si="7"/>
        <v>511</v>
      </c>
    </row>
    <row r="516" ht="15">
      <c r="A516" s="84">
        <f t="shared" si="7"/>
        <v>512</v>
      </c>
    </row>
    <row r="517" ht="15">
      <c r="A517" s="84">
        <f t="shared" si="7"/>
        <v>513</v>
      </c>
    </row>
    <row r="518" ht="15">
      <c r="A518" s="84">
        <f t="shared" si="7"/>
        <v>514</v>
      </c>
    </row>
    <row r="519" ht="15">
      <c r="A519" s="84">
        <f aca="true" t="shared" si="8" ref="A519:A582">A518+1</f>
        <v>515</v>
      </c>
    </row>
    <row r="520" ht="15">
      <c r="A520" s="84">
        <f t="shared" si="8"/>
        <v>516</v>
      </c>
    </row>
    <row r="521" ht="15">
      <c r="A521" s="84">
        <f t="shared" si="8"/>
        <v>517</v>
      </c>
    </row>
    <row r="522" ht="15">
      <c r="A522" s="84">
        <f t="shared" si="8"/>
        <v>518</v>
      </c>
    </row>
    <row r="523" ht="15">
      <c r="A523" s="84">
        <f t="shared" si="8"/>
        <v>519</v>
      </c>
    </row>
    <row r="524" ht="15">
      <c r="A524" s="84">
        <f t="shared" si="8"/>
        <v>520</v>
      </c>
    </row>
    <row r="525" ht="15">
      <c r="A525" s="84">
        <f t="shared" si="8"/>
        <v>521</v>
      </c>
    </row>
    <row r="526" ht="15">
      <c r="A526" s="84">
        <f t="shared" si="8"/>
        <v>522</v>
      </c>
    </row>
    <row r="527" ht="15">
      <c r="A527" s="84">
        <f t="shared" si="8"/>
        <v>523</v>
      </c>
    </row>
    <row r="528" ht="15">
      <c r="A528" s="84">
        <f t="shared" si="8"/>
        <v>524</v>
      </c>
    </row>
    <row r="529" ht="15">
      <c r="A529" s="84">
        <f t="shared" si="8"/>
        <v>525</v>
      </c>
    </row>
    <row r="530" ht="15">
      <c r="A530" s="84">
        <f t="shared" si="8"/>
        <v>526</v>
      </c>
    </row>
    <row r="531" ht="15">
      <c r="A531" s="84">
        <f t="shared" si="8"/>
        <v>527</v>
      </c>
    </row>
    <row r="532" ht="15">
      <c r="A532" s="84">
        <f t="shared" si="8"/>
        <v>528</v>
      </c>
    </row>
    <row r="533" ht="15">
      <c r="A533" s="84">
        <f t="shared" si="8"/>
        <v>529</v>
      </c>
    </row>
    <row r="534" ht="15">
      <c r="A534" s="84">
        <f t="shared" si="8"/>
        <v>530</v>
      </c>
    </row>
    <row r="535" ht="15">
      <c r="A535" s="84">
        <f t="shared" si="8"/>
        <v>531</v>
      </c>
    </row>
    <row r="536" ht="15">
      <c r="A536" s="84">
        <f t="shared" si="8"/>
        <v>532</v>
      </c>
    </row>
    <row r="537" ht="15">
      <c r="A537" s="84">
        <f t="shared" si="8"/>
        <v>533</v>
      </c>
    </row>
    <row r="538" ht="15">
      <c r="A538" s="84">
        <f t="shared" si="8"/>
        <v>534</v>
      </c>
    </row>
    <row r="539" ht="15">
      <c r="A539" s="84">
        <f t="shared" si="8"/>
        <v>535</v>
      </c>
    </row>
    <row r="540" ht="15">
      <c r="A540" s="84">
        <f t="shared" si="8"/>
        <v>536</v>
      </c>
    </row>
    <row r="541" ht="15">
      <c r="A541" s="84">
        <f t="shared" si="8"/>
        <v>537</v>
      </c>
    </row>
    <row r="542" ht="15">
      <c r="A542" s="84">
        <f t="shared" si="8"/>
        <v>538</v>
      </c>
    </row>
    <row r="543" ht="15">
      <c r="A543" s="84">
        <f t="shared" si="8"/>
        <v>539</v>
      </c>
    </row>
    <row r="544" ht="15">
      <c r="A544" s="84">
        <f t="shared" si="8"/>
        <v>540</v>
      </c>
    </row>
    <row r="545" ht="15">
      <c r="A545" s="84">
        <f t="shared" si="8"/>
        <v>541</v>
      </c>
    </row>
    <row r="546" ht="15">
      <c r="A546" s="84">
        <f t="shared" si="8"/>
        <v>542</v>
      </c>
    </row>
    <row r="547" ht="15">
      <c r="A547" s="84">
        <f t="shared" si="8"/>
        <v>543</v>
      </c>
    </row>
    <row r="548" ht="15">
      <c r="A548" s="84">
        <f t="shared" si="8"/>
        <v>544</v>
      </c>
    </row>
    <row r="549" ht="15">
      <c r="A549" s="84">
        <f t="shared" si="8"/>
        <v>545</v>
      </c>
    </row>
    <row r="550" ht="15">
      <c r="A550" s="84">
        <f t="shared" si="8"/>
        <v>546</v>
      </c>
    </row>
    <row r="551" ht="15">
      <c r="A551" s="84">
        <f t="shared" si="8"/>
        <v>547</v>
      </c>
    </row>
    <row r="552" ht="15">
      <c r="A552" s="84">
        <f t="shared" si="8"/>
        <v>548</v>
      </c>
    </row>
    <row r="553" ht="15">
      <c r="A553" s="84">
        <f t="shared" si="8"/>
        <v>549</v>
      </c>
    </row>
    <row r="554" ht="15">
      <c r="A554" s="84">
        <f t="shared" si="8"/>
        <v>550</v>
      </c>
    </row>
    <row r="555" ht="15">
      <c r="A555" s="84">
        <f t="shared" si="8"/>
        <v>551</v>
      </c>
    </row>
    <row r="556" ht="15">
      <c r="A556" s="84">
        <f t="shared" si="8"/>
        <v>552</v>
      </c>
    </row>
    <row r="557" ht="15">
      <c r="A557" s="84">
        <f t="shared" si="8"/>
        <v>553</v>
      </c>
    </row>
    <row r="558" ht="15">
      <c r="A558" s="84">
        <f t="shared" si="8"/>
        <v>554</v>
      </c>
    </row>
    <row r="559" ht="15">
      <c r="A559" s="84">
        <f t="shared" si="8"/>
        <v>555</v>
      </c>
    </row>
    <row r="560" ht="15">
      <c r="A560" s="84">
        <f t="shared" si="8"/>
        <v>556</v>
      </c>
    </row>
    <row r="561" ht="15">
      <c r="A561" s="84">
        <f t="shared" si="8"/>
        <v>557</v>
      </c>
    </row>
    <row r="562" ht="15">
      <c r="A562" s="84">
        <f t="shared" si="8"/>
        <v>558</v>
      </c>
    </row>
    <row r="563" ht="15">
      <c r="A563" s="84">
        <f t="shared" si="8"/>
        <v>559</v>
      </c>
    </row>
    <row r="564" ht="15">
      <c r="A564" s="84">
        <f t="shared" si="8"/>
        <v>560</v>
      </c>
    </row>
    <row r="565" ht="15">
      <c r="A565" s="84">
        <f t="shared" si="8"/>
        <v>561</v>
      </c>
    </row>
    <row r="566" ht="15">
      <c r="A566" s="84">
        <f t="shared" si="8"/>
        <v>562</v>
      </c>
    </row>
    <row r="567" ht="15">
      <c r="A567" s="84">
        <f t="shared" si="8"/>
        <v>563</v>
      </c>
    </row>
    <row r="568" ht="15">
      <c r="A568" s="84">
        <f t="shared" si="8"/>
        <v>564</v>
      </c>
    </row>
    <row r="569" ht="15">
      <c r="A569" s="84">
        <f t="shared" si="8"/>
        <v>565</v>
      </c>
    </row>
    <row r="570" ht="15">
      <c r="A570" s="84">
        <f t="shared" si="8"/>
        <v>566</v>
      </c>
    </row>
    <row r="571" ht="15">
      <c r="A571" s="84">
        <f t="shared" si="8"/>
        <v>567</v>
      </c>
    </row>
    <row r="572" ht="15">
      <c r="A572" s="84">
        <f t="shared" si="8"/>
        <v>568</v>
      </c>
    </row>
    <row r="573" ht="15">
      <c r="A573" s="84">
        <f t="shared" si="8"/>
        <v>569</v>
      </c>
    </row>
    <row r="574" ht="15">
      <c r="A574" s="84">
        <f t="shared" si="8"/>
        <v>570</v>
      </c>
    </row>
    <row r="575" ht="15">
      <c r="A575" s="84">
        <f t="shared" si="8"/>
        <v>571</v>
      </c>
    </row>
    <row r="576" ht="15">
      <c r="A576" s="84">
        <f t="shared" si="8"/>
        <v>572</v>
      </c>
    </row>
    <row r="577" ht="15">
      <c r="A577" s="84">
        <f t="shared" si="8"/>
        <v>573</v>
      </c>
    </row>
    <row r="578" ht="15">
      <c r="A578" s="84">
        <f t="shared" si="8"/>
        <v>574</v>
      </c>
    </row>
    <row r="579" ht="15">
      <c r="A579" s="84">
        <f t="shared" si="8"/>
        <v>575</v>
      </c>
    </row>
    <row r="580" ht="15">
      <c r="A580" s="84">
        <f t="shared" si="8"/>
        <v>576</v>
      </c>
    </row>
    <row r="581" ht="15">
      <c r="A581" s="84">
        <f t="shared" si="8"/>
        <v>577</v>
      </c>
    </row>
    <row r="582" ht="15">
      <c r="A582" s="84">
        <f t="shared" si="8"/>
        <v>578</v>
      </c>
    </row>
    <row r="583" ht="15">
      <c r="A583" s="84">
        <f aca="true" t="shared" si="9" ref="A583:A646">A582+1</f>
        <v>579</v>
      </c>
    </row>
    <row r="584" ht="15">
      <c r="A584" s="84">
        <f t="shared" si="9"/>
        <v>580</v>
      </c>
    </row>
    <row r="585" ht="15">
      <c r="A585" s="84">
        <f t="shared" si="9"/>
        <v>581</v>
      </c>
    </row>
    <row r="586" ht="15">
      <c r="A586" s="84">
        <f t="shared" si="9"/>
        <v>582</v>
      </c>
    </row>
    <row r="587" ht="15">
      <c r="A587" s="84">
        <f t="shared" si="9"/>
        <v>583</v>
      </c>
    </row>
    <row r="588" ht="15">
      <c r="A588" s="84">
        <f t="shared" si="9"/>
        <v>584</v>
      </c>
    </row>
    <row r="589" ht="15">
      <c r="A589" s="84">
        <f t="shared" si="9"/>
        <v>585</v>
      </c>
    </row>
    <row r="590" ht="15">
      <c r="A590" s="84">
        <f t="shared" si="9"/>
        <v>586</v>
      </c>
    </row>
    <row r="591" ht="15">
      <c r="A591" s="84">
        <f t="shared" si="9"/>
        <v>587</v>
      </c>
    </row>
    <row r="592" ht="15">
      <c r="A592" s="84">
        <f t="shared" si="9"/>
        <v>588</v>
      </c>
    </row>
    <row r="593" ht="15">
      <c r="A593" s="84">
        <f t="shared" si="9"/>
        <v>589</v>
      </c>
    </row>
    <row r="594" ht="15">
      <c r="A594" s="84">
        <f t="shared" si="9"/>
        <v>590</v>
      </c>
    </row>
    <row r="595" ht="15">
      <c r="A595" s="84">
        <f t="shared" si="9"/>
        <v>591</v>
      </c>
    </row>
    <row r="596" ht="15">
      <c r="A596" s="84">
        <f t="shared" si="9"/>
        <v>592</v>
      </c>
    </row>
    <row r="597" ht="15">
      <c r="A597" s="84">
        <f t="shared" si="9"/>
        <v>593</v>
      </c>
    </row>
    <row r="598" ht="15">
      <c r="A598" s="84">
        <f t="shared" si="9"/>
        <v>594</v>
      </c>
    </row>
    <row r="599" ht="15">
      <c r="A599" s="84">
        <f t="shared" si="9"/>
        <v>595</v>
      </c>
    </row>
    <row r="600" ht="15">
      <c r="A600" s="84">
        <f t="shared" si="9"/>
        <v>596</v>
      </c>
    </row>
    <row r="601" ht="15">
      <c r="A601" s="84">
        <f t="shared" si="9"/>
        <v>597</v>
      </c>
    </row>
    <row r="602" ht="15">
      <c r="A602" s="84">
        <f t="shared" si="9"/>
        <v>598</v>
      </c>
    </row>
    <row r="603" ht="15">
      <c r="A603" s="84">
        <f t="shared" si="9"/>
        <v>599</v>
      </c>
    </row>
    <row r="604" ht="15">
      <c r="A604" s="84">
        <f t="shared" si="9"/>
        <v>600</v>
      </c>
    </row>
    <row r="605" ht="15">
      <c r="A605" s="84">
        <f t="shared" si="9"/>
        <v>601</v>
      </c>
    </row>
    <row r="606" ht="15">
      <c r="A606" s="84">
        <f t="shared" si="9"/>
        <v>602</v>
      </c>
    </row>
    <row r="607" ht="15">
      <c r="A607" s="84">
        <f t="shared" si="9"/>
        <v>603</v>
      </c>
    </row>
    <row r="608" ht="15">
      <c r="A608" s="84">
        <f t="shared" si="9"/>
        <v>604</v>
      </c>
    </row>
    <row r="609" ht="15">
      <c r="A609" s="84">
        <f t="shared" si="9"/>
        <v>605</v>
      </c>
    </row>
    <row r="610" ht="15">
      <c r="A610" s="84">
        <f t="shared" si="9"/>
        <v>606</v>
      </c>
    </row>
    <row r="611" ht="15">
      <c r="A611" s="84">
        <f t="shared" si="9"/>
        <v>607</v>
      </c>
    </row>
    <row r="612" ht="15">
      <c r="A612" s="84">
        <f t="shared" si="9"/>
        <v>608</v>
      </c>
    </row>
    <row r="613" ht="15">
      <c r="A613" s="84">
        <f t="shared" si="9"/>
        <v>609</v>
      </c>
    </row>
    <row r="614" ht="15">
      <c r="A614" s="84">
        <f t="shared" si="9"/>
        <v>610</v>
      </c>
    </row>
    <row r="615" ht="15">
      <c r="A615" s="84">
        <f t="shared" si="9"/>
        <v>611</v>
      </c>
    </row>
    <row r="616" ht="15">
      <c r="A616" s="84">
        <f t="shared" si="9"/>
        <v>612</v>
      </c>
    </row>
    <row r="617" ht="15">
      <c r="A617" s="84">
        <f t="shared" si="9"/>
        <v>613</v>
      </c>
    </row>
    <row r="618" ht="15">
      <c r="A618" s="84">
        <f t="shared" si="9"/>
        <v>614</v>
      </c>
    </row>
    <row r="619" ht="15">
      <c r="A619" s="84">
        <f t="shared" si="9"/>
        <v>615</v>
      </c>
    </row>
    <row r="620" ht="15">
      <c r="A620" s="84">
        <f t="shared" si="9"/>
        <v>616</v>
      </c>
    </row>
    <row r="621" ht="15">
      <c r="A621" s="84">
        <f t="shared" si="9"/>
        <v>617</v>
      </c>
    </row>
    <row r="622" ht="15">
      <c r="A622" s="84">
        <f t="shared" si="9"/>
        <v>618</v>
      </c>
    </row>
    <row r="623" ht="15">
      <c r="A623" s="84">
        <f t="shared" si="9"/>
        <v>619</v>
      </c>
    </row>
    <row r="624" ht="15">
      <c r="A624" s="84">
        <f t="shared" si="9"/>
        <v>620</v>
      </c>
    </row>
    <row r="625" ht="15">
      <c r="A625" s="84">
        <f t="shared" si="9"/>
        <v>621</v>
      </c>
    </row>
    <row r="626" ht="15">
      <c r="A626" s="84">
        <f t="shared" si="9"/>
        <v>622</v>
      </c>
    </row>
    <row r="627" ht="15">
      <c r="A627" s="84">
        <f t="shared" si="9"/>
        <v>623</v>
      </c>
    </row>
    <row r="628" ht="15">
      <c r="A628" s="84">
        <f t="shared" si="9"/>
        <v>624</v>
      </c>
    </row>
    <row r="629" ht="15">
      <c r="A629" s="84">
        <f t="shared" si="9"/>
        <v>625</v>
      </c>
    </row>
    <row r="630" ht="15">
      <c r="A630" s="84">
        <f t="shared" si="9"/>
        <v>626</v>
      </c>
    </row>
    <row r="631" ht="15">
      <c r="A631" s="84">
        <f t="shared" si="9"/>
        <v>627</v>
      </c>
    </row>
    <row r="632" ht="15">
      <c r="A632" s="84">
        <f t="shared" si="9"/>
        <v>628</v>
      </c>
    </row>
    <row r="633" ht="15">
      <c r="A633" s="84">
        <f t="shared" si="9"/>
        <v>629</v>
      </c>
    </row>
    <row r="634" ht="15">
      <c r="A634" s="84">
        <f t="shared" si="9"/>
        <v>630</v>
      </c>
    </row>
    <row r="635" ht="15">
      <c r="A635" s="84">
        <f t="shared" si="9"/>
        <v>631</v>
      </c>
    </row>
    <row r="636" ht="15">
      <c r="A636" s="84">
        <f t="shared" si="9"/>
        <v>632</v>
      </c>
    </row>
    <row r="637" ht="15">
      <c r="A637" s="84">
        <f t="shared" si="9"/>
        <v>633</v>
      </c>
    </row>
    <row r="638" ht="15">
      <c r="A638" s="84">
        <f t="shared" si="9"/>
        <v>634</v>
      </c>
    </row>
    <row r="639" ht="15">
      <c r="A639" s="84">
        <f t="shared" si="9"/>
        <v>635</v>
      </c>
    </row>
    <row r="640" ht="15">
      <c r="A640" s="84">
        <f t="shared" si="9"/>
        <v>636</v>
      </c>
    </row>
    <row r="641" ht="15">
      <c r="A641" s="84">
        <f t="shared" si="9"/>
        <v>637</v>
      </c>
    </row>
    <row r="642" ht="15">
      <c r="A642" s="84">
        <f t="shared" si="9"/>
        <v>638</v>
      </c>
    </row>
    <row r="643" ht="15">
      <c r="A643" s="84">
        <f t="shared" si="9"/>
        <v>639</v>
      </c>
    </row>
    <row r="644" ht="15">
      <c r="A644" s="84">
        <f t="shared" si="9"/>
        <v>640</v>
      </c>
    </row>
    <row r="645" ht="15">
      <c r="A645" s="84">
        <f t="shared" si="9"/>
        <v>641</v>
      </c>
    </row>
    <row r="646" ht="15">
      <c r="A646" s="84">
        <f t="shared" si="9"/>
        <v>642</v>
      </c>
    </row>
    <row r="647" ht="15">
      <c r="A647" s="84">
        <f aca="true" t="shared" si="10" ref="A647:A710">A646+1</f>
        <v>643</v>
      </c>
    </row>
    <row r="648" ht="15">
      <c r="A648" s="84">
        <f t="shared" si="10"/>
        <v>644</v>
      </c>
    </row>
    <row r="649" ht="15">
      <c r="A649" s="84">
        <f t="shared" si="10"/>
        <v>645</v>
      </c>
    </row>
    <row r="650" ht="15">
      <c r="A650" s="84">
        <f t="shared" si="10"/>
        <v>646</v>
      </c>
    </row>
    <row r="651" ht="15">
      <c r="A651" s="84">
        <f t="shared" si="10"/>
        <v>647</v>
      </c>
    </row>
    <row r="652" ht="15">
      <c r="A652" s="84">
        <f t="shared" si="10"/>
        <v>648</v>
      </c>
    </row>
    <row r="653" ht="15">
      <c r="A653" s="84">
        <f t="shared" si="10"/>
        <v>649</v>
      </c>
    </row>
    <row r="654" ht="15">
      <c r="A654" s="84">
        <f t="shared" si="10"/>
        <v>650</v>
      </c>
    </row>
    <row r="655" ht="15">
      <c r="A655" s="84">
        <f t="shared" si="10"/>
        <v>651</v>
      </c>
    </row>
    <row r="656" ht="15">
      <c r="A656" s="84">
        <f t="shared" si="10"/>
        <v>652</v>
      </c>
    </row>
    <row r="657" ht="15">
      <c r="A657" s="84">
        <f t="shared" si="10"/>
        <v>653</v>
      </c>
    </row>
    <row r="658" ht="15">
      <c r="A658" s="84">
        <f t="shared" si="10"/>
        <v>654</v>
      </c>
    </row>
    <row r="659" ht="15">
      <c r="A659" s="84">
        <f t="shared" si="10"/>
        <v>655</v>
      </c>
    </row>
    <row r="660" ht="15">
      <c r="A660" s="84">
        <f t="shared" si="10"/>
        <v>656</v>
      </c>
    </row>
    <row r="661" ht="15">
      <c r="A661" s="84">
        <f t="shared" si="10"/>
        <v>657</v>
      </c>
    </row>
    <row r="662" ht="15">
      <c r="A662" s="84">
        <f t="shared" si="10"/>
        <v>658</v>
      </c>
    </row>
    <row r="663" ht="15">
      <c r="A663" s="84">
        <f t="shared" si="10"/>
        <v>659</v>
      </c>
    </row>
    <row r="664" ht="15">
      <c r="A664" s="84">
        <f t="shared" si="10"/>
        <v>660</v>
      </c>
    </row>
    <row r="665" ht="15">
      <c r="A665" s="84">
        <f t="shared" si="10"/>
        <v>661</v>
      </c>
    </row>
    <row r="666" ht="15">
      <c r="A666" s="84">
        <f t="shared" si="10"/>
        <v>662</v>
      </c>
    </row>
    <row r="667" ht="15">
      <c r="A667" s="84">
        <f t="shared" si="10"/>
        <v>663</v>
      </c>
    </row>
    <row r="668" ht="15">
      <c r="A668" s="84">
        <f t="shared" si="10"/>
        <v>664</v>
      </c>
    </row>
    <row r="669" ht="15">
      <c r="A669" s="84">
        <f t="shared" si="10"/>
        <v>665</v>
      </c>
    </row>
    <row r="670" ht="15">
      <c r="A670" s="84">
        <f t="shared" si="10"/>
        <v>666</v>
      </c>
    </row>
    <row r="671" ht="15">
      <c r="A671" s="84">
        <f t="shared" si="10"/>
        <v>667</v>
      </c>
    </row>
    <row r="672" ht="15">
      <c r="A672" s="84">
        <f t="shared" si="10"/>
        <v>668</v>
      </c>
    </row>
    <row r="673" ht="15">
      <c r="A673" s="84">
        <f t="shared" si="10"/>
        <v>669</v>
      </c>
    </row>
    <row r="674" ht="15">
      <c r="A674" s="84">
        <f t="shared" si="10"/>
        <v>670</v>
      </c>
    </row>
    <row r="675" ht="15">
      <c r="A675" s="84">
        <f t="shared" si="10"/>
        <v>671</v>
      </c>
    </row>
    <row r="676" ht="15">
      <c r="A676" s="84">
        <f t="shared" si="10"/>
        <v>672</v>
      </c>
    </row>
    <row r="677" ht="15">
      <c r="A677" s="84">
        <f t="shared" si="10"/>
        <v>673</v>
      </c>
    </row>
    <row r="678" ht="15">
      <c r="A678" s="84">
        <f t="shared" si="10"/>
        <v>674</v>
      </c>
    </row>
    <row r="679" ht="15">
      <c r="A679" s="84">
        <f t="shared" si="10"/>
        <v>675</v>
      </c>
    </row>
    <row r="680" ht="15">
      <c r="A680" s="84">
        <f t="shared" si="10"/>
        <v>676</v>
      </c>
    </row>
    <row r="681" ht="15">
      <c r="A681" s="84">
        <f t="shared" si="10"/>
        <v>677</v>
      </c>
    </row>
    <row r="682" ht="15">
      <c r="A682" s="84">
        <f t="shared" si="10"/>
        <v>678</v>
      </c>
    </row>
    <row r="683" ht="15">
      <c r="A683" s="84">
        <f t="shared" si="10"/>
        <v>679</v>
      </c>
    </row>
    <row r="684" ht="15">
      <c r="A684" s="84">
        <f t="shared" si="10"/>
        <v>680</v>
      </c>
    </row>
    <row r="685" ht="15">
      <c r="A685" s="84">
        <f t="shared" si="10"/>
        <v>681</v>
      </c>
    </row>
    <row r="686" ht="15">
      <c r="A686" s="84">
        <f t="shared" si="10"/>
        <v>682</v>
      </c>
    </row>
    <row r="687" ht="15">
      <c r="A687" s="84">
        <f t="shared" si="10"/>
        <v>683</v>
      </c>
    </row>
    <row r="688" ht="15">
      <c r="A688" s="84">
        <f t="shared" si="10"/>
        <v>684</v>
      </c>
    </row>
    <row r="689" ht="15">
      <c r="A689" s="84">
        <f t="shared" si="10"/>
        <v>685</v>
      </c>
    </row>
    <row r="690" ht="15">
      <c r="A690" s="84">
        <f t="shared" si="10"/>
        <v>686</v>
      </c>
    </row>
    <row r="691" ht="15">
      <c r="A691" s="84">
        <f t="shared" si="10"/>
        <v>687</v>
      </c>
    </row>
    <row r="692" ht="15">
      <c r="A692" s="84">
        <f t="shared" si="10"/>
        <v>688</v>
      </c>
    </row>
    <row r="693" ht="15">
      <c r="A693" s="84">
        <f t="shared" si="10"/>
        <v>689</v>
      </c>
    </row>
    <row r="694" ht="15">
      <c r="A694" s="84">
        <f t="shared" si="10"/>
        <v>690</v>
      </c>
    </row>
    <row r="695" ht="15">
      <c r="A695" s="84">
        <f t="shared" si="10"/>
        <v>691</v>
      </c>
    </row>
    <row r="696" ht="15">
      <c r="A696" s="84">
        <f t="shared" si="10"/>
        <v>692</v>
      </c>
    </row>
    <row r="697" ht="15">
      <c r="A697" s="84">
        <f t="shared" si="10"/>
        <v>693</v>
      </c>
    </row>
    <row r="698" ht="15">
      <c r="A698" s="84">
        <f t="shared" si="10"/>
        <v>694</v>
      </c>
    </row>
    <row r="699" ht="15">
      <c r="A699" s="84">
        <f t="shared" si="10"/>
        <v>695</v>
      </c>
    </row>
    <row r="700" ht="15">
      <c r="A700" s="84">
        <f t="shared" si="10"/>
        <v>696</v>
      </c>
    </row>
    <row r="701" ht="15">
      <c r="A701" s="84">
        <f t="shared" si="10"/>
        <v>697</v>
      </c>
    </row>
    <row r="702" ht="15">
      <c r="A702" s="84">
        <f t="shared" si="10"/>
        <v>698</v>
      </c>
    </row>
    <row r="703" ht="15">
      <c r="A703" s="84">
        <f t="shared" si="10"/>
        <v>699</v>
      </c>
    </row>
    <row r="704" ht="15">
      <c r="A704" s="84">
        <f t="shared" si="10"/>
        <v>700</v>
      </c>
    </row>
    <row r="705" ht="15">
      <c r="A705" s="84">
        <f t="shared" si="10"/>
        <v>701</v>
      </c>
    </row>
    <row r="706" ht="15">
      <c r="A706" s="84">
        <f t="shared" si="10"/>
        <v>702</v>
      </c>
    </row>
    <row r="707" ht="15">
      <c r="A707" s="84">
        <f t="shared" si="10"/>
        <v>703</v>
      </c>
    </row>
    <row r="708" ht="15">
      <c r="A708" s="84">
        <f t="shared" si="10"/>
        <v>704</v>
      </c>
    </row>
    <row r="709" ht="15">
      <c r="A709" s="84">
        <f t="shared" si="10"/>
        <v>705</v>
      </c>
    </row>
    <row r="710" ht="15">
      <c r="A710" s="84">
        <f t="shared" si="10"/>
        <v>706</v>
      </c>
    </row>
    <row r="711" ht="15">
      <c r="A711" s="84">
        <f aca="true" t="shared" si="11" ref="A711:A774">A710+1</f>
        <v>707</v>
      </c>
    </row>
    <row r="712" ht="15">
      <c r="A712" s="84">
        <f t="shared" si="11"/>
        <v>708</v>
      </c>
    </row>
    <row r="713" ht="15">
      <c r="A713" s="84">
        <f t="shared" si="11"/>
        <v>709</v>
      </c>
    </row>
    <row r="714" ht="15">
      <c r="A714" s="84">
        <f t="shared" si="11"/>
        <v>710</v>
      </c>
    </row>
    <row r="715" ht="15">
      <c r="A715" s="84">
        <f t="shared" si="11"/>
        <v>711</v>
      </c>
    </row>
    <row r="716" ht="15">
      <c r="A716" s="84">
        <f t="shared" si="11"/>
        <v>712</v>
      </c>
    </row>
    <row r="717" ht="15">
      <c r="A717" s="84">
        <f t="shared" si="11"/>
        <v>713</v>
      </c>
    </row>
    <row r="718" ht="15">
      <c r="A718" s="84">
        <f t="shared" si="11"/>
        <v>714</v>
      </c>
    </row>
    <row r="719" ht="15">
      <c r="A719" s="84">
        <f t="shared" si="11"/>
        <v>715</v>
      </c>
    </row>
    <row r="720" ht="15">
      <c r="A720" s="84">
        <f t="shared" si="11"/>
        <v>716</v>
      </c>
    </row>
    <row r="721" ht="15">
      <c r="A721" s="84">
        <f t="shared" si="11"/>
        <v>717</v>
      </c>
    </row>
    <row r="722" ht="15">
      <c r="A722" s="84">
        <f t="shared" si="11"/>
        <v>718</v>
      </c>
    </row>
    <row r="723" ht="15">
      <c r="A723" s="84">
        <f t="shared" si="11"/>
        <v>719</v>
      </c>
    </row>
    <row r="724" ht="15">
      <c r="A724" s="84">
        <f t="shared" si="11"/>
        <v>720</v>
      </c>
    </row>
    <row r="725" ht="15">
      <c r="A725" s="84">
        <f t="shared" si="11"/>
        <v>721</v>
      </c>
    </row>
    <row r="726" ht="15">
      <c r="A726" s="84">
        <f t="shared" si="11"/>
        <v>722</v>
      </c>
    </row>
    <row r="727" ht="15">
      <c r="A727" s="84">
        <f t="shared" si="11"/>
        <v>723</v>
      </c>
    </row>
    <row r="728" ht="15">
      <c r="A728" s="84">
        <f t="shared" si="11"/>
        <v>724</v>
      </c>
    </row>
    <row r="729" ht="15">
      <c r="A729" s="84">
        <f t="shared" si="11"/>
        <v>725</v>
      </c>
    </row>
    <row r="730" ht="15">
      <c r="A730" s="84">
        <f t="shared" si="11"/>
        <v>726</v>
      </c>
    </row>
    <row r="731" ht="15">
      <c r="A731" s="84">
        <f t="shared" si="11"/>
        <v>727</v>
      </c>
    </row>
    <row r="732" ht="15">
      <c r="A732" s="84">
        <f t="shared" si="11"/>
        <v>728</v>
      </c>
    </row>
    <row r="733" ht="15">
      <c r="A733" s="84">
        <f t="shared" si="11"/>
        <v>729</v>
      </c>
    </row>
    <row r="734" ht="15">
      <c r="A734" s="84">
        <f t="shared" si="11"/>
        <v>730</v>
      </c>
    </row>
    <row r="735" ht="15">
      <c r="A735" s="84">
        <f t="shared" si="11"/>
        <v>731</v>
      </c>
    </row>
    <row r="736" ht="15">
      <c r="A736" s="84">
        <f t="shared" si="11"/>
        <v>732</v>
      </c>
    </row>
    <row r="737" ht="15">
      <c r="A737" s="84">
        <f t="shared" si="11"/>
        <v>733</v>
      </c>
    </row>
    <row r="738" ht="15">
      <c r="A738" s="84">
        <f t="shared" si="11"/>
        <v>734</v>
      </c>
    </row>
    <row r="739" ht="15">
      <c r="A739" s="84">
        <f t="shared" si="11"/>
        <v>735</v>
      </c>
    </row>
    <row r="740" ht="15">
      <c r="A740" s="84">
        <f t="shared" si="11"/>
        <v>736</v>
      </c>
    </row>
    <row r="741" ht="15">
      <c r="A741" s="84">
        <f t="shared" si="11"/>
        <v>737</v>
      </c>
    </row>
    <row r="742" ht="15">
      <c r="A742" s="84">
        <f t="shared" si="11"/>
        <v>738</v>
      </c>
    </row>
    <row r="743" ht="15">
      <c r="A743" s="84">
        <f t="shared" si="11"/>
        <v>739</v>
      </c>
    </row>
    <row r="744" ht="15">
      <c r="A744" s="84">
        <f t="shared" si="11"/>
        <v>740</v>
      </c>
    </row>
    <row r="745" ht="15">
      <c r="A745" s="84">
        <f t="shared" si="11"/>
        <v>741</v>
      </c>
    </row>
    <row r="746" ht="15">
      <c r="A746" s="84">
        <f t="shared" si="11"/>
        <v>742</v>
      </c>
    </row>
    <row r="747" ht="15">
      <c r="A747" s="84">
        <f t="shared" si="11"/>
        <v>743</v>
      </c>
    </row>
    <row r="748" ht="15">
      <c r="A748" s="84">
        <f t="shared" si="11"/>
        <v>744</v>
      </c>
    </row>
    <row r="749" ht="15">
      <c r="A749" s="84">
        <f t="shared" si="11"/>
        <v>745</v>
      </c>
    </row>
    <row r="750" ht="15">
      <c r="A750" s="84">
        <f t="shared" si="11"/>
        <v>746</v>
      </c>
    </row>
    <row r="751" ht="15">
      <c r="A751" s="84">
        <f t="shared" si="11"/>
        <v>747</v>
      </c>
    </row>
    <row r="752" ht="15">
      <c r="A752" s="84">
        <f t="shared" si="11"/>
        <v>748</v>
      </c>
    </row>
    <row r="753" ht="15">
      <c r="A753" s="84">
        <f t="shared" si="11"/>
        <v>749</v>
      </c>
    </row>
    <row r="754" ht="15">
      <c r="A754" s="84">
        <f t="shared" si="11"/>
        <v>750</v>
      </c>
    </row>
    <row r="755" ht="15">
      <c r="A755" s="84">
        <f t="shared" si="11"/>
        <v>751</v>
      </c>
    </row>
    <row r="756" ht="15">
      <c r="A756" s="84">
        <f t="shared" si="11"/>
        <v>752</v>
      </c>
    </row>
    <row r="757" ht="15">
      <c r="A757" s="84">
        <f t="shared" si="11"/>
        <v>753</v>
      </c>
    </row>
    <row r="758" ht="15">
      <c r="A758" s="84">
        <f t="shared" si="11"/>
        <v>754</v>
      </c>
    </row>
    <row r="759" ht="15">
      <c r="A759" s="84">
        <f t="shared" si="11"/>
        <v>755</v>
      </c>
    </row>
    <row r="760" ht="15">
      <c r="A760" s="84">
        <f t="shared" si="11"/>
        <v>756</v>
      </c>
    </row>
    <row r="761" ht="15">
      <c r="A761" s="84">
        <f t="shared" si="11"/>
        <v>757</v>
      </c>
    </row>
    <row r="762" ht="15">
      <c r="A762" s="84">
        <f t="shared" si="11"/>
        <v>758</v>
      </c>
    </row>
    <row r="763" ht="15">
      <c r="A763" s="84">
        <f t="shared" si="11"/>
        <v>759</v>
      </c>
    </row>
    <row r="764" ht="15">
      <c r="A764" s="84">
        <f t="shared" si="11"/>
        <v>760</v>
      </c>
    </row>
    <row r="765" ht="15">
      <c r="A765" s="84">
        <f t="shared" si="11"/>
        <v>761</v>
      </c>
    </row>
    <row r="766" ht="15">
      <c r="A766" s="84">
        <f t="shared" si="11"/>
        <v>762</v>
      </c>
    </row>
    <row r="767" ht="15">
      <c r="A767" s="84">
        <f t="shared" si="11"/>
        <v>763</v>
      </c>
    </row>
    <row r="768" ht="15">
      <c r="A768" s="84">
        <f t="shared" si="11"/>
        <v>764</v>
      </c>
    </row>
    <row r="769" ht="15">
      <c r="A769" s="84">
        <f t="shared" si="11"/>
        <v>765</v>
      </c>
    </row>
    <row r="770" ht="15">
      <c r="A770" s="84">
        <f t="shared" si="11"/>
        <v>766</v>
      </c>
    </row>
    <row r="771" ht="15">
      <c r="A771" s="84">
        <f t="shared" si="11"/>
        <v>767</v>
      </c>
    </row>
    <row r="772" ht="15">
      <c r="A772" s="84">
        <f t="shared" si="11"/>
        <v>768</v>
      </c>
    </row>
    <row r="773" ht="15">
      <c r="A773" s="84">
        <f t="shared" si="11"/>
        <v>769</v>
      </c>
    </row>
    <row r="774" ht="15">
      <c r="A774" s="84">
        <f t="shared" si="11"/>
        <v>770</v>
      </c>
    </row>
    <row r="775" ht="15">
      <c r="A775" s="84">
        <f aca="true" t="shared" si="12" ref="A775:A785">A774+1</f>
        <v>771</v>
      </c>
    </row>
    <row r="776" ht="15">
      <c r="A776" s="84">
        <f t="shared" si="12"/>
        <v>772</v>
      </c>
    </row>
    <row r="777" ht="15">
      <c r="A777" s="84">
        <f t="shared" si="12"/>
        <v>773</v>
      </c>
    </row>
    <row r="778" ht="15">
      <c r="A778" s="84">
        <f t="shared" si="12"/>
        <v>774</v>
      </c>
    </row>
    <row r="779" ht="15">
      <c r="A779" s="84">
        <f t="shared" si="12"/>
        <v>775</v>
      </c>
    </row>
    <row r="780" ht="15">
      <c r="A780" s="84">
        <f t="shared" si="12"/>
        <v>776</v>
      </c>
    </row>
    <row r="781" ht="15">
      <c r="A781" s="84">
        <f t="shared" si="12"/>
        <v>777</v>
      </c>
    </row>
    <row r="782" ht="15">
      <c r="A782" s="84">
        <f t="shared" si="12"/>
        <v>778</v>
      </c>
    </row>
    <row r="783" ht="15">
      <c r="A783" s="84">
        <f t="shared" si="12"/>
        <v>779</v>
      </c>
    </row>
    <row r="784" ht="15">
      <c r="A784" s="84">
        <f t="shared" si="12"/>
        <v>780</v>
      </c>
    </row>
    <row r="785" ht="15">
      <c r="A785" s="84">
        <f t="shared" si="12"/>
        <v>781</v>
      </c>
    </row>
    <row r="786" ht="15">
      <c r="A786" s="84">
        <f aca="true" t="shared" si="13" ref="A786:A836">A785+1</f>
        <v>782</v>
      </c>
    </row>
    <row r="787" ht="15">
      <c r="A787" s="84">
        <f t="shared" si="13"/>
        <v>783</v>
      </c>
    </row>
    <row r="788" ht="15">
      <c r="A788" s="84">
        <f t="shared" si="13"/>
        <v>784</v>
      </c>
    </row>
    <row r="789" ht="15">
      <c r="A789" s="84">
        <f t="shared" si="13"/>
        <v>785</v>
      </c>
    </row>
    <row r="790" ht="15">
      <c r="A790" s="84">
        <f t="shared" si="13"/>
        <v>786</v>
      </c>
    </row>
    <row r="791" ht="15">
      <c r="A791" s="84">
        <f t="shared" si="13"/>
        <v>787</v>
      </c>
    </row>
    <row r="792" ht="15">
      <c r="A792" s="84">
        <f t="shared" si="13"/>
        <v>788</v>
      </c>
    </row>
    <row r="793" ht="15">
      <c r="A793" s="84">
        <f t="shared" si="13"/>
        <v>789</v>
      </c>
    </row>
    <row r="794" ht="15">
      <c r="A794" s="84">
        <f t="shared" si="13"/>
        <v>790</v>
      </c>
    </row>
    <row r="795" ht="15">
      <c r="A795" s="84">
        <f t="shared" si="13"/>
        <v>791</v>
      </c>
    </row>
    <row r="796" ht="15">
      <c r="A796" s="84">
        <f t="shared" si="13"/>
        <v>792</v>
      </c>
    </row>
    <row r="797" ht="15">
      <c r="A797" s="84">
        <f t="shared" si="13"/>
        <v>793</v>
      </c>
    </row>
    <row r="798" ht="15">
      <c r="A798" s="84">
        <f t="shared" si="13"/>
        <v>794</v>
      </c>
    </row>
    <row r="799" ht="15">
      <c r="A799" s="84">
        <f t="shared" si="13"/>
        <v>795</v>
      </c>
    </row>
    <row r="800" ht="15">
      <c r="A800" s="84">
        <f t="shared" si="13"/>
        <v>796</v>
      </c>
    </row>
    <row r="801" ht="15">
      <c r="A801" s="84">
        <f t="shared" si="13"/>
        <v>797</v>
      </c>
    </row>
    <row r="802" ht="15">
      <c r="A802" s="84">
        <f t="shared" si="13"/>
        <v>798</v>
      </c>
    </row>
    <row r="803" ht="15">
      <c r="A803" s="84">
        <f t="shared" si="13"/>
        <v>799</v>
      </c>
    </row>
    <row r="804" ht="15">
      <c r="A804" s="84">
        <f t="shared" si="13"/>
        <v>800</v>
      </c>
    </row>
    <row r="805" ht="15">
      <c r="A805" s="84">
        <f t="shared" si="13"/>
        <v>801</v>
      </c>
    </row>
    <row r="806" ht="15">
      <c r="A806" s="84">
        <f t="shared" si="13"/>
        <v>802</v>
      </c>
    </row>
    <row r="807" ht="15">
      <c r="A807" s="84">
        <f t="shared" si="13"/>
        <v>803</v>
      </c>
    </row>
    <row r="808" ht="15">
      <c r="A808" s="84">
        <f t="shared" si="13"/>
        <v>804</v>
      </c>
    </row>
    <row r="809" ht="15">
      <c r="A809" s="84">
        <f t="shared" si="13"/>
        <v>805</v>
      </c>
    </row>
    <row r="810" ht="15">
      <c r="A810" s="84">
        <f t="shared" si="13"/>
        <v>806</v>
      </c>
    </row>
    <row r="811" ht="15">
      <c r="A811" s="84">
        <f t="shared" si="13"/>
        <v>807</v>
      </c>
    </row>
    <row r="812" ht="15">
      <c r="A812" s="84">
        <f t="shared" si="13"/>
        <v>808</v>
      </c>
    </row>
    <row r="813" ht="15">
      <c r="A813" s="84">
        <f t="shared" si="13"/>
        <v>809</v>
      </c>
    </row>
    <row r="814" ht="15">
      <c r="A814" s="84">
        <f t="shared" si="13"/>
        <v>810</v>
      </c>
    </row>
    <row r="815" ht="15">
      <c r="A815" s="84">
        <f t="shared" si="13"/>
        <v>811</v>
      </c>
    </row>
    <row r="816" ht="15">
      <c r="A816" s="84">
        <f t="shared" si="13"/>
        <v>812</v>
      </c>
    </row>
    <row r="817" ht="15">
      <c r="A817" s="84">
        <f t="shared" si="13"/>
        <v>813</v>
      </c>
    </row>
    <row r="818" ht="15">
      <c r="A818" s="84">
        <f t="shared" si="13"/>
        <v>814</v>
      </c>
    </row>
    <row r="819" ht="15">
      <c r="A819" s="84">
        <f t="shared" si="13"/>
        <v>815</v>
      </c>
    </row>
    <row r="820" ht="15">
      <c r="A820" s="84">
        <f t="shared" si="13"/>
        <v>816</v>
      </c>
    </row>
    <row r="821" ht="15">
      <c r="A821" s="84">
        <f t="shared" si="13"/>
        <v>817</v>
      </c>
    </row>
    <row r="822" ht="15">
      <c r="A822" s="84">
        <f t="shared" si="13"/>
        <v>818</v>
      </c>
    </row>
    <row r="823" ht="15">
      <c r="A823" s="84">
        <f t="shared" si="13"/>
        <v>819</v>
      </c>
    </row>
    <row r="824" ht="15">
      <c r="A824" s="84">
        <f t="shared" si="13"/>
        <v>820</v>
      </c>
    </row>
    <row r="825" ht="15">
      <c r="A825" s="84">
        <f t="shared" si="13"/>
        <v>821</v>
      </c>
    </row>
    <row r="826" ht="15">
      <c r="A826" s="84">
        <f t="shared" si="13"/>
        <v>822</v>
      </c>
    </row>
    <row r="827" ht="15">
      <c r="A827" s="84">
        <f t="shared" si="13"/>
        <v>823</v>
      </c>
    </row>
    <row r="828" ht="15">
      <c r="A828" s="84">
        <f t="shared" si="13"/>
        <v>824</v>
      </c>
    </row>
    <row r="829" ht="15">
      <c r="A829" s="84">
        <f t="shared" si="13"/>
        <v>825</v>
      </c>
    </row>
    <row r="830" ht="15">
      <c r="A830" s="84">
        <f t="shared" si="13"/>
        <v>826</v>
      </c>
    </row>
    <row r="831" ht="15">
      <c r="A831" s="84">
        <f t="shared" si="13"/>
        <v>827</v>
      </c>
    </row>
    <row r="832" ht="15">
      <c r="A832" s="84">
        <f t="shared" si="13"/>
        <v>828</v>
      </c>
    </row>
    <row r="833" ht="15">
      <c r="A833" s="84">
        <f t="shared" si="13"/>
        <v>829</v>
      </c>
    </row>
    <row r="834" ht="15">
      <c r="A834" s="84">
        <f t="shared" si="13"/>
        <v>830</v>
      </c>
    </row>
    <row r="835" ht="15">
      <c r="A835" s="84">
        <f t="shared" si="13"/>
        <v>831</v>
      </c>
    </row>
    <row r="836" ht="15">
      <c r="A836" s="84">
        <f t="shared" si="13"/>
        <v>832</v>
      </c>
    </row>
    <row r="837" ht="15">
      <c r="A837" s="84">
        <f aca="true" t="shared" si="14" ref="A837:A900">A836+1</f>
        <v>833</v>
      </c>
    </row>
    <row r="838" ht="15">
      <c r="A838" s="84">
        <f t="shared" si="14"/>
        <v>834</v>
      </c>
    </row>
    <row r="839" ht="15">
      <c r="A839" s="84">
        <f t="shared" si="14"/>
        <v>835</v>
      </c>
    </row>
    <row r="840" ht="15">
      <c r="A840" s="84">
        <f t="shared" si="14"/>
        <v>836</v>
      </c>
    </row>
    <row r="841" ht="15">
      <c r="A841" s="84">
        <f t="shared" si="14"/>
        <v>837</v>
      </c>
    </row>
    <row r="842" ht="15">
      <c r="A842" s="84">
        <f t="shared" si="14"/>
        <v>838</v>
      </c>
    </row>
    <row r="843" ht="15">
      <c r="A843" s="84">
        <f t="shared" si="14"/>
        <v>839</v>
      </c>
    </row>
    <row r="844" ht="15">
      <c r="A844" s="84">
        <f t="shared" si="14"/>
        <v>840</v>
      </c>
    </row>
    <row r="845" ht="15">
      <c r="A845" s="84">
        <f t="shared" si="14"/>
        <v>841</v>
      </c>
    </row>
    <row r="846" ht="15">
      <c r="A846" s="84">
        <f t="shared" si="14"/>
        <v>842</v>
      </c>
    </row>
    <row r="847" ht="15">
      <c r="A847" s="84">
        <f t="shared" si="14"/>
        <v>843</v>
      </c>
    </row>
    <row r="848" ht="15">
      <c r="A848" s="84">
        <f t="shared" si="14"/>
        <v>844</v>
      </c>
    </row>
    <row r="849" ht="15">
      <c r="A849" s="84">
        <f t="shared" si="14"/>
        <v>845</v>
      </c>
    </row>
    <row r="850" ht="15">
      <c r="A850" s="84">
        <f t="shared" si="14"/>
        <v>846</v>
      </c>
    </row>
    <row r="851" ht="15">
      <c r="A851" s="84">
        <f t="shared" si="14"/>
        <v>847</v>
      </c>
    </row>
    <row r="852" ht="15">
      <c r="A852" s="84">
        <f t="shared" si="14"/>
        <v>848</v>
      </c>
    </row>
    <row r="853" ht="15">
      <c r="A853" s="84">
        <f t="shared" si="14"/>
        <v>849</v>
      </c>
    </row>
    <row r="854" ht="15">
      <c r="A854" s="84">
        <f t="shared" si="14"/>
        <v>850</v>
      </c>
    </row>
    <row r="855" ht="15">
      <c r="A855" s="84">
        <f t="shared" si="14"/>
        <v>851</v>
      </c>
    </row>
    <row r="856" ht="15">
      <c r="A856" s="84">
        <f t="shared" si="14"/>
        <v>852</v>
      </c>
    </row>
    <row r="857" ht="15">
      <c r="A857" s="84">
        <f t="shared" si="14"/>
        <v>853</v>
      </c>
    </row>
    <row r="858" ht="15">
      <c r="A858" s="84">
        <f t="shared" si="14"/>
        <v>854</v>
      </c>
    </row>
    <row r="859" ht="15">
      <c r="A859" s="84">
        <f t="shared" si="14"/>
        <v>855</v>
      </c>
    </row>
    <row r="860" ht="15">
      <c r="A860" s="84">
        <f t="shared" si="14"/>
        <v>856</v>
      </c>
    </row>
    <row r="861" ht="15">
      <c r="A861" s="84">
        <f t="shared" si="14"/>
        <v>857</v>
      </c>
    </row>
    <row r="862" ht="15">
      <c r="A862" s="84">
        <f t="shared" si="14"/>
        <v>858</v>
      </c>
    </row>
    <row r="863" ht="15">
      <c r="A863" s="84">
        <f t="shared" si="14"/>
        <v>859</v>
      </c>
    </row>
    <row r="864" ht="15">
      <c r="A864" s="84">
        <f t="shared" si="14"/>
        <v>860</v>
      </c>
    </row>
    <row r="865" ht="15">
      <c r="A865" s="84">
        <f t="shared" si="14"/>
        <v>861</v>
      </c>
    </row>
    <row r="866" ht="15">
      <c r="A866" s="84">
        <f t="shared" si="14"/>
        <v>862</v>
      </c>
    </row>
    <row r="867" ht="15">
      <c r="A867" s="84">
        <f t="shared" si="14"/>
        <v>863</v>
      </c>
    </row>
    <row r="868" ht="15">
      <c r="A868" s="84">
        <f t="shared" si="14"/>
        <v>864</v>
      </c>
    </row>
    <row r="869" ht="15">
      <c r="A869" s="84">
        <f t="shared" si="14"/>
        <v>865</v>
      </c>
    </row>
    <row r="870" ht="15">
      <c r="A870" s="84">
        <f t="shared" si="14"/>
        <v>866</v>
      </c>
    </row>
    <row r="871" ht="15">
      <c r="A871" s="84">
        <f t="shared" si="14"/>
        <v>867</v>
      </c>
    </row>
    <row r="872" ht="15">
      <c r="A872" s="84">
        <f t="shared" si="14"/>
        <v>868</v>
      </c>
    </row>
    <row r="873" ht="15">
      <c r="A873" s="84">
        <f t="shared" si="14"/>
        <v>869</v>
      </c>
    </row>
    <row r="874" ht="15">
      <c r="A874" s="84">
        <f t="shared" si="14"/>
        <v>870</v>
      </c>
    </row>
    <row r="875" ht="15">
      <c r="A875" s="84">
        <f t="shared" si="14"/>
        <v>871</v>
      </c>
    </row>
    <row r="876" ht="15">
      <c r="A876" s="84">
        <f t="shared" si="14"/>
        <v>872</v>
      </c>
    </row>
    <row r="877" ht="15">
      <c r="A877" s="84">
        <f t="shared" si="14"/>
        <v>873</v>
      </c>
    </row>
    <row r="878" ht="15">
      <c r="A878" s="84">
        <f t="shared" si="14"/>
        <v>874</v>
      </c>
    </row>
    <row r="879" ht="15">
      <c r="A879" s="84">
        <f t="shared" si="14"/>
        <v>875</v>
      </c>
    </row>
    <row r="880" ht="15">
      <c r="A880" s="84">
        <f t="shared" si="14"/>
        <v>876</v>
      </c>
    </row>
    <row r="881" ht="15">
      <c r="A881" s="84">
        <f t="shared" si="14"/>
        <v>877</v>
      </c>
    </row>
    <row r="882" ht="15">
      <c r="A882" s="84">
        <f t="shared" si="14"/>
        <v>878</v>
      </c>
    </row>
    <row r="883" ht="15">
      <c r="A883" s="84">
        <f t="shared" si="14"/>
        <v>879</v>
      </c>
    </row>
    <row r="884" ht="15">
      <c r="A884" s="84">
        <f t="shared" si="14"/>
        <v>880</v>
      </c>
    </row>
    <row r="885" ht="15">
      <c r="A885" s="84">
        <f t="shared" si="14"/>
        <v>881</v>
      </c>
    </row>
    <row r="886" ht="15">
      <c r="A886" s="84">
        <f t="shared" si="14"/>
        <v>882</v>
      </c>
    </row>
    <row r="887" ht="15">
      <c r="A887" s="84">
        <f t="shared" si="14"/>
        <v>883</v>
      </c>
    </row>
    <row r="888" ht="15">
      <c r="A888" s="84">
        <f t="shared" si="14"/>
        <v>884</v>
      </c>
    </row>
    <row r="889" ht="15">
      <c r="A889" s="84">
        <f t="shared" si="14"/>
        <v>885</v>
      </c>
    </row>
    <row r="890" ht="15">
      <c r="A890" s="84">
        <f t="shared" si="14"/>
        <v>886</v>
      </c>
    </row>
    <row r="891" ht="15">
      <c r="A891" s="84">
        <f t="shared" si="14"/>
        <v>887</v>
      </c>
    </row>
    <row r="892" ht="15">
      <c r="A892" s="84">
        <f t="shared" si="14"/>
        <v>888</v>
      </c>
    </row>
    <row r="893" ht="15">
      <c r="A893" s="84">
        <f t="shared" si="14"/>
        <v>889</v>
      </c>
    </row>
    <row r="894" ht="15">
      <c r="A894" s="84">
        <f t="shared" si="14"/>
        <v>890</v>
      </c>
    </row>
    <row r="895" ht="15">
      <c r="A895" s="84">
        <f t="shared" si="14"/>
        <v>891</v>
      </c>
    </row>
    <row r="896" ht="15">
      <c r="A896" s="84">
        <f t="shared" si="14"/>
        <v>892</v>
      </c>
    </row>
    <row r="897" ht="15">
      <c r="A897" s="84">
        <f t="shared" si="14"/>
        <v>893</v>
      </c>
    </row>
    <row r="898" ht="15">
      <c r="A898" s="84">
        <f t="shared" si="14"/>
        <v>894</v>
      </c>
    </row>
    <row r="899" ht="15">
      <c r="A899" s="84">
        <f t="shared" si="14"/>
        <v>895</v>
      </c>
    </row>
    <row r="900" ht="15">
      <c r="A900" s="84">
        <f t="shared" si="14"/>
        <v>896</v>
      </c>
    </row>
    <row r="901" ht="15">
      <c r="A901" s="84">
        <f aca="true" t="shared" si="15" ref="A901:A964">A900+1</f>
        <v>897</v>
      </c>
    </row>
    <row r="902" ht="15">
      <c r="A902" s="84">
        <f t="shared" si="15"/>
        <v>898</v>
      </c>
    </row>
    <row r="903" ht="15">
      <c r="A903" s="84">
        <f t="shared" si="15"/>
        <v>899</v>
      </c>
    </row>
    <row r="904" ht="15">
      <c r="A904" s="84">
        <f t="shared" si="15"/>
        <v>900</v>
      </c>
    </row>
    <row r="905" ht="15">
      <c r="A905" s="84">
        <f t="shared" si="15"/>
        <v>901</v>
      </c>
    </row>
    <row r="906" ht="15">
      <c r="A906" s="84">
        <f t="shared" si="15"/>
        <v>902</v>
      </c>
    </row>
    <row r="907" ht="15">
      <c r="A907" s="84">
        <f t="shared" si="15"/>
        <v>903</v>
      </c>
    </row>
    <row r="908" ht="15">
      <c r="A908" s="84">
        <f t="shared" si="15"/>
        <v>904</v>
      </c>
    </row>
    <row r="909" ht="15">
      <c r="A909" s="84">
        <f t="shared" si="15"/>
        <v>905</v>
      </c>
    </row>
    <row r="910" ht="15">
      <c r="A910" s="84">
        <f t="shared" si="15"/>
        <v>906</v>
      </c>
    </row>
    <row r="911" ht="15">
      <c r="A911" s="84">
        <f t="shared" si="15"/>
        <v>907</v>
      </c>
    </row>
    <row r="912" ht="15">
      <c r="A912" s="84">
        <f t="shared" si="15"/>
        <v>908</v>
      </c>
    </row>
    <row r="913" ht="15">
      <c r="A913" s="84">
        <f t="shared" si="15"/>
        <v>909</v>
      </c>
    </row>
    <row r="914" ht="15">
      <c r="A914" s="84">
        <f t="shared" si="15"/>
        <v>910</v>
      </c>
    </row>
    <row r="915" ht="15">
      <c r="A915" s="84">
        <f t="shared" si="15"/>
        <v>911</v>
      </c>
    </row>
    <row r="916" ht="15">
      <c r="A916" s="84">
        <f t="shared" si="15"/>
        <v>912</v>
      </c>
    </row>
    <row r="917" ht="15">
      <c r="A917" s="84">
        <f t="shared" si="15"/>
        <v>913</v>
      </c>
    </row>
    <row r="918" ht="15">
      <c r="A918" s="84">
        <f t="shared" si="15"/>
        <v>914</v>
      </c>
    </row>
    <row r="919" ht="15">
      <c r="A919" s="84">
        <f t="shared" si="15"/>
        <v>915</v>
      </c>
    </row>
    <row r="920" ht="15">
      <c r="A920" s="84">
        <f t="shared" si="15"/>
        <v>916</v>
      </c>
    </row>
    <row r="921" ht="15">
      <c r="A921" s="84">
        <f t="shared" si="15"/>
        <v>917</v>
      </c>
    </row>
    <row r="922" ht="15">
      <c r="A922" s="84">
        <f t="shared" si="15"/>
        <v>918</v>
      </c>
    </row>
    <row r="923" ht="15">
      <c r="A923" s="84">
        <f t="shared" si="15"/>
        <v>919</v>
      </c>
    </row>
    <row r="924" ht="15">
      <c r="A924" s="84">
        <f t="shared" si="15"/>
        <v>920</v>
      </c>
    </row>
    <row r="925" ht="15">
      <c r="A925" s="84">
        <f t="shared" si="15"/>
        <v>921</v>
      </c>
    </row>
    <row r="926" ht="15">
      <c r="A926" s="84">
        <f t="shared" si="15"/>
        <v>922</v>
      </c>
    </row>
    <row r="927" ht="15">
      <c r="A927" s="84">
        <f t="shared" si="15"/>
        <v>923</v>
      </c>
    </row>
    <row r="928" ht="15">
      <c r="A928" s="84">
        <f t="shared" si="15"/>
        <v>924</v>
      </c>
    </row>
    <row r="929" ht="15">
      <c r="A929" s="84">
        <f t="shared" si="15"/>
        <v>925</v>
      </c>
    </row>
    <row r="930" ht="15">
      <c r="A930" s="84">
        <f t="shared" si="15"/>
        <v>926</v>
      </c>
    </row>
    <row r="931" ht="15">
      <c r="A931" s="84">
        <f t="shared" si="15"/>
        <v>927</v>
      </c>
    </row>
    <row r="932" ht="15">
      <c r="A932" s="84">
        <f t="shared" si="15"/>
        <v>928</v>
      </c>
    </row>
    <row r="933" ht="15">
      <c r="A933" s="84">
        <f t="shared" si="15"/>
        <v>929</v>
      </c>
    </row>
    <row r="934" ht="15">
      <c r="A934" s="84">
        <f t="shared" si="15"/>
        <v>930</v>
      </c>
    </row>
    <row r="935" ht="15">
      <c r="A935" s="84">
        <f t="shared" si="15"/>
        <v>931</v>
      </c>
    </row>
    <row r="936" ht="15">
      <c r="A936" s="84">
        <f t="shared" si="15"/>
        <v>932</v>
      </c>
    </row>
    <row r="937" ht="15">
      <c r="A937" s="84">
        <f t="shared" si="15"/>
        <v>933</v>
      </c>
    </row>
    <row r="938" ht="15">
      <c r="A938" s="84">
        <f t="shared" si="15"/>
        <v>934</v>
      </c>
    </row>
    <row r="939" ht="15">
      <c r="A939" s="84">
        <f t="shared" si="15"/>
        <v>935</v>
      </c>
    </row>
    <row r="940" ht="15">
      <c r="A940" s="84">
        <f t="shared" si="15"/>
        <v>936</v>
      </c>
    </row>
    <row r="941" ht="15">
      <c r="A941" s="84">
        <f t="shared" si="15"/>
        <v>937</v>
      </c>
    </row>
    <row r="942" ht="15">
      <c r="A942" s="84">
        <f t="shared" si="15"/>
        <v>938</v>
      </c>
    </row>
    <row r="943" ht="15">
      <c r="A943" s="84">
        <f t="shared" si="15"/>
        <v>939</v>
      </c>
    </row>
    <row r="944" ht="15">
      <c r="A944" s="84">
        <f t="shared" si="15"/>
        <v>940</v>
      </c>
    </row>
    <row r="945" ht="15">
      <c r="A945" s="84">
        <f t="shared" si="15"/>
        <v>941</v>
      </c>
    </row>
    <row r="946" ht="15">
      <c r="A946" s="84">
        <f t="shared" si="15"/>
        <v>942</v>
      </c>
    </row>
    <row r="947" ht="15">
      <c r="A947" s="84">
        <f t="shared" si="15"/>
        <v>943</v>
      </c>
    </row>
    <row r="948" ht="15">
      <c r="A948" s="84">
        <f t="shared" si="15"/>
        <v>944</v>
      </c>
    </row>
    <row r="949" ht="15">
      <c r="A949" s="84">
        <f t="shared" si="15"/>
        <v>945</v>
      </c>
    </row>
    <row r="950" ht="15">
      <c r="A950" s="84">
        <f t="shared" si="15"/>
        <v>946</v>
      </c>
    </row>
    <row r="951" ht="15">
      <c r="A951" s="84">
        <f t="shared" si="15"/>
        <v>947</v>
      </c>
    </row>
    <row r="952" ht="15">
      <c r="A952" s="84">
        <f t="shared" si="15"/>
        <v>948</v>
      </c>
    </row>
    <row r="953" ht="15">
      <c r="A953" s="84">
        <f t="shared" si="15"/>
        <v>949</v>
      </c>
    </row>
    <row r="954" ht="15">
      <c r="A954" s="84">
        <f t="shared" si="15"/>
        <v>950</v>
      </c>
    </row>
    <row r="955" ht="15">
      <c r="A955" s="84">
        <f t="shared" si="15"/>
        <v>951</v>
      </c>
    </row>
    <row r="956" ht="15">
      <c r="A956" s="84">
        <f t="shared" si="15"/>
        <v>952</v>
      </c>
    </row>
    <row r="957" ht="15">
      <c r="A957" s="84">
        <f t="shared" si="15"/>
        <v>953</v>
      </c>
    </row>
    <row r="958" ht="15">
      <c r="A958" s="84">
        <f t="shared" si="15"/>
        <v>954</v>
      </c>
    </row>
    <row r="959" ht="15">
      <c r="A959" s="84">
        <f t="shared" si="15"/>
        <v>955</v>
      </c>
    </row>
    <row r="960" ht="15">
      <c r="A960" s="84">
        <f t="shared" si="15"/>
        <v>956</v>
      </c>
    </row>
    <row r="961" ht="15">
      <c r="A961" s="84">
        <f t="shared" si="15"/>
        <v>957</v>
      </c>
    </row>
    <row r="962" ht="15">
      <c r="A962" s="84">
        <f t="shared" si="15"/>
        <v>958</v>
      </c>
    </row>
    <row r="963" ht="15">
      <c r="A963" s="84">
        <f t="shared" si="15"/>
        <v>959</v>
      </c>
    </row>
    <row r="964" ht="15">
      <c r="A964" s="84">
        <f t="shared" si="15"/>
        <v>960</v>
      </c>
    </row>
    <row r="965" ht="15">
      <c r="A965" s="84">
        <f aca="true" t="shared" si="16" ref="A965:A1028">A964+1</f>
        <v>961</v>
      </c>
    </row>
    <row r="966" ht="15">
      <c r="A966" s="84">
        <f t="shared" si="16"/>
        <v>962</v>
      </c>
    </row>
    <row r="967" ht="15">
      <c r="A967" s="84">
        <f t="shared" si="16"/>
        <v>963</v>
      </c>
    </row>
    <row r="968" ht="15">
      <c r="A968" s="84">
        <f t="shared" si="16"/>
        <v>964</v>
      </c>
    </row>
    <row r="969" ht="15">
      <c r="A969" s="84">
        <f t="shared" si="16"/>
        <v>965</v>
      </c>
    </row>
    <row r="970" ht="15">
      <c r="A970" s="84">
        <f t="shared" si="16"/>
        <v>966</v>
      </c>
    </row>
    <row r="971" ht="15">
      <c r="A971" s="84">
        <f t="shared" si="16"/>
        <v>967</v>
      </c>
    </row>
    <row r="972" ht="15">
      <c r="A972" s="84">
        <f t="shared" si="16"/>
        <v>968</v>
      </c>
    </row>
    <row r="973" ht="15">
      <c r="A973" s="84">
        <f t="shared" si="16"/>
        <v>969</v>
      </c>
    </row>
    <row r="974" ht="15">
      <c r="A974" s="84">
        <f t="shared" si="16"/>
        <v>970</v>
      </c>
    </row>
    <row r="975" ht="15">
      <c r="A975" s="84">
        <f t="shared" si="16"/>
        <v>971</v>
      </c>
    </row>
    <row r="976" ht="15">
      <c r="A976" s="84">
        <f t="shared" si="16"/>
        <v>972</v>
      </c>
    </row>
    <row r="977" ht="15">
      <c r="A977" s="84">
        <f t="shared" si="16"/>
        <v>973</v>
      </c>
    </row>
    <row r="978" ht="15">
      <c r="A978" s="84">
        <f t="shared" si="16"/>
        <v>974</v>
      </c>
    </row>
    <row r="979" ht="15">
      <c r="A979" s="84">
        <f t="shared" si="16"/>
        <v>975</v>
      </c>
    </row>
    <row r="980" ht="15">
      <c r="A980" s="84">
        <f t="shared" si="16"/>
        <v>976</v>
      </c>
    </row>
    <row r="981" ht="15">
      <c r="A981" s="84">
        <f t="shared" si="16"/>
        <v>977</v>
      </c>
    </row>
    <row r="982" ht="15">
      <c r="A982" s="84">
        <f t="shared" si="16"/>
        <v>978</v>
      </c>
    </row>
    <row r="983" ht="15">
      <c r="A983" s="84">
        <f t="shared" si="16"/>
        <v>979</v>
      </c>
    </row>
    <row r="984" ht="15">
      <c r="A984" s="84">
        <f t="shared" si="16"/>
        <v>980</v>
      </c>
    </row>
    <row r="985" ht="15">
      <c r="A985" s="84">
        <f t="shared" si="16"/>
        <v>981</v>
      </c>
    </row>
    <row r="986" ht="15">
      <c r="A986" s="84">
        <f t="shared" si="16"/>
        <v>982</v>
      </c>
    </row>
    <row r="987" ht="15">
      <c r="A987" s="84">
        <f t="shared" si="16"/>
        <v>983</v>
      </c>
    </row>
    <row r="988" ht="15">
      <c r="A988" s="84">
        <f t="shared" si="16"/>
        <v>984</v>
      </c>
    </row>
    <row r="989" ht="15">
      <c r="A989" s="84">
        <f t="shared" si="16"/>
        <v>985</v>
      </c>
    </row>
    <row r="990" ht="15">
      <c r="A990" s="84">
        <f t="shared" si="16"/>
        <v>986</v>
      </c>
    </row>
    <row r="991" ht="15">
      <c r="A991" s="84">
        <f t="shared" si="16"/>
        <v>987</v>
      </c>
    </row>
    <row r="992" ht="15">
      <c r="A992" s="84">
        <f t="shared" si="16"/>
        <v>988</v>
      </c>
    </row>
    <row r="993" ht="15">
      <c r="A993" s="84">
        <f t="shared" si="16"/>
        <v>989</v>
      </c>
    </row>
    <row r="994" ht="15">
      <c r="A994" s="84">
        <f t="shared" si="16"/>
        <v>990</v>
      </c>
    </row>
    <row r="995" ht="15">
      <c r="A995" s="84">
        <f t="shared" si="16"/>
        <v>991</v>
      </c>
    </row>
    <row r="996" ht="15">
      <c r="A996" s="84">
        <f t="shared" si="16"/>
        <v>992</v>
      </c>
    </row>
    <row r="997" ht="15">
      <c r="A997" s="84">
        <f t="shared" si="16"/>
        <v>993</v>
      </c>
    </row>
    <row r="998" ht="15">
      <c r="A998" s="84">
        <f t="shared" si="16"/>
        <v>994</v>
      </c>
    </row>
    <row r="999" ht="15">
      <c r="A999" s="84">
        <f t="shared" si="16"/>
        <v>995</v>
      </c>
    </row>
    <row r="1000" ht="15">
      <c r="A1000" s="84">
        <f t="shared" si="16"/>
        <v>996</v>
      </c>
    </row>
    <row r="1001" ht="15">
      <c r="A1001" s="84">
        <f t="shared" si="16"/>
        <v>997</v>
      </c>
    </row>
    <row r="1002" ht="15">
      <c r="A1002" s="84">
        <f t="shared" si="16"/>
        <v>998</v>
      </c>
    </row>
    <row r="1003" ht="15">
      <c r="A1003" s="84">
        <f t="shared" si="16"/>
        <v>999</v>
      </c>
    </row>
    <row r="1004" ht="15">
      <c r="A1004" s="84">
        <f t="shared" si="16"/>
        <v>1000</v>
      </c>
    </row>
    <row r="1005" ht="15">
      <c r="A1005" s="84">
        <f t="shared" si="16"/>
        <v>1001</v>
      </c>
    </row>
    <row r="1006" ht="15">
      <c r="A1006" s="84">
        <f t="shared" si="16"/>
        <v>1002</v>
      </c>
    </row>
    <row r="1007" ht="15">
      <c r="A1007" s="84">
        <f t="shared" si="16"/>
        <v>1003</v>
      </c>
    </row>
    <row r="1008" ht="15">
      <c r="A1008" s="84">
        <f t="shared" si="16"/>
        <v>1004</v>
      </c>
    </row>
    <row r="1009" ht="15">
      <c r="A1009" s="84">
        <f t="shared" si="16"/>
        <v>1005</v>
      </c>
    </row>
    <row r="1010" ht="15">
      <c r="A1010" s="84">
        <f t="shared" si="16"/>
        <v>1006</v>
      </c>
    </row>
    <row r="1011" ht="15">
      <c r="A1011" s="84">
        <f t="shared" si="16"/>
        <v>1007</v>
      </c>
    </row>
    <row r="1012" ht="15">
      <c r="A1012" s="84">
        <f t="shared" si="16"/>
        <v>1008</v>
      </c>
    </row>
    <row r="1013" ht="15">
      <c r="A1013" s="84">
        <f t="shared" si="16"/>
        <v>1009</v>
      </c>
    </row>
    <row r="1014" ht="15">
      <c r="A1014" s="84">
        <f t="shared" si="16"/>
        <v>1010</v>
      </c>
    </row>
    <row r="1015" ht="15">
      <c r="A1015" s="84">
        <f t="shared" si="16"/>
        <v>1011</v>
      </c>
    </row>
    <row r="1016" ht="15">
      <c r="A1016" s="84">
        <f t="shared" si="16"/>
        <v>1012</v>
      </c>
    </row>
    <row r="1017" ht="15">
      <c r="A1017" s="84">
        <f t="shared" si="16"/>
        <v>1013</v>
      </c>
    </row>
    <row r="1018" ht="15">
      <c r="A1018" s="84">
        <f t="shared" si="16"/>
        <v>1014</v>
      </c>
    </row>
    <row r="1019" ht="15">
      <c r="A1019" s="84">
        <f t="shared" si="16"/>
        <v>1015</v>
      </c>
    </row>
    <row r="1020" ht="15">
      <c r="A1020" s="84">
        <f t="shared" si="16"/>
        <v>1016</v>
      </c>
    </row>
    <row r="1021" ht="15">
      <c r="A1021" s="84">
        <f t="shared" si="16"/>
        <v>1017</v>
      </c>
    </row>
    <row r="1022" ht="15">
      <c r="A1022" s="84">
        <f t="shared" si="16"/>
        <v>1018</v>
      </c>
    </row>
    <row r="1023" ht="15">
      <c r="A1023" s="84">
        <f t="shared" si="16"/>
        <v>1019</v>
      </c>
    </row>
    <row r="1024" ht="15">
      <c r="A1024" s="84">
        <f t="shared" si="16"/>
        <v>1020</v>
      </c>
    </row>
    <row r="1025" ht="15">
      <c r="A1025" s="84">
        <f t="shared" si="16"/>
        <v>1021</v>
      </c>
    </row>
    <row r="1026" ht="15">
      <c r="A1026" s="84">
        <f t="shared" si="16"/>
        <v>1022</v>
      </c>
    </row>
    <row r="1027" ht="15">
      <c r="A1027" s="84">
        <f t="shared" si="16"/>
        <v>1023</v>
      </c>
    </row>
    <row r="1028" ht="15">
      <c r="A1028" s="84">
        <f t="shared" si="16"/>
        <v>1024</v>
      </c>
    </row>
    <row r="1029" ht="15">
      <c r="A1029" s="84">
        <f aca="true" t="shared" si="17" ref="A1029:A1092">A1028+1</f>
        <v>1025</v>
      </c>
    </row>
    <row r="1030" ht="15">
      <c r="A1030" s="84">
        <f t="shared" si="17"/>
        <v>1026</v>
      </c>
    </row>
    <row r="1031" ht="15">
      <c r="A1031" s="84">
        <f t="shared" si="17"/>
        <v>1027</v>
      </c>
    </row>
    <row r="1032" ht="15">
      <c r="A1032" s="84">
        <f t="shared" si="17"/>
        <v>1028</v>
      </c>
    </row>
    <row r="1033" ht="15">
      <c r="A1033" s="84">
        <f t="shared" si="17"/>
        <v>1029</v>
      </c>
    </row>
    <row r="1034" ht="15">
      <c r="A1034" s="84">
        <f t="shared" si="17"/>
        <v>1030</v>
      </c>
    </row>
    <row r="1035" ht="15">
      <c r="A1035" s="84">
        <f t="shared" si="17"/>
        <v>1031</v>
      </c>
    </row>
    <row r="1036" ht="15">
      <c r="A1036" s="84">
        <f t="shared" si="17"/>
        <v>1032</v>
      </c>
    </row>
    <row r="1037" ht="15">
      <c r="A1037" s="84">
        <f t="shared" si="17"/>
        <v>1033</v>
      </c>
    </row>
    <row r="1038" ht="15">
      <c r="A1038" s="84">
        <f t="shared" si="17"/>
        <v>1034</v>
      </c>
    </row>
    <row r="1039" ht="15">
      <c r="A1039" s="84">
        <f t="shared" si="17"/>
        <v>1035</v>
      </c>
    </row>
    <row r="1040" ht="15">
      <c r="A1040" s="84">
        <f t="shared" si="17"/>
        <v>1036</v>
      </c>
    </row>
    <row r="1041" ht="15">
      <c r="A1041" s="84">
        <f t="shared" si="17"/>
        <v>1037</v>
      </c>
    </row>
    <row r="1042" ht="15">
      <c r="A1042" s="84">
        <f t="shared" si="17"/>
        <v>1038</v>
      </c>
    </row>
    <row r="1043" ht="15">
      <c r="A1043" s="84">
        <f t="shared" si="17"/>
        <v>1039</v>
      </c>
    </row>
    <row r="1044" ht="15">
      <c r="A1044" s="84">
        <f t="shared" si="17"/>
        <v>1040</v>
      </c>
    </row>
    <row r="1045" ht="15">
      <c r="A1045" s="84">
        <f t="shared" si="17"/>
        <v>1041</v>
      </c>
    </row>
    <row r="1046" ht="15">
      <c r="A1046" s="84">
        <f t="shared" si="17"/>
        <v>1042</v>
      </c>
    </row>
    <row r="1047" ht="15">
      <c r="A1047" s="84">
        <f t="shared" si="17"/>
        <v>1043</v>
      </c>
    </row>
    <row r="1048" ht="15">
      <c r="A1048" s="84">
        <f t="shared" si="17"/>
        <v>1044</v>
      </c>
    </row>
    <row r="1049" ht="15">
      <c r="A1049" s="84">
        <f t="shared" si="17"/>
        <v>1045</v>
      </c>
    </row>
    <row r="1050" ht="15">
      <c r="A1050" s="84">
        <f t="shared" si="17"/>
        <v>1046</v>
      </c>
    </row>
    <row r="1051" ht="15">
      <c r="A1051" s="84">
        <f t="shared" si="17"/>
        <v>1047</v>
      </c>
    </row>
    <row r="1052" ht="15">
      <c r="A1052" s="84">
        <f t="shared" si="17"/>
        <v>1048</v>
      </c>
    </row>
    <row r="1053" ht="15">
      <c r="A1053" s="84">
        <f t="shared" si="17"/>
        <v>1049</v>
      </c>
    </row>
    <row r="1054" ht="15">
      <c r="A1054" s="84">
        <f t="shared" si="17"/>
        <v>1050</v>
      </c>
    </row>
    <row r="1055" ht="15">
      <c r="A1055" s="84">
        <f t="shared" si="17"/>
        <v>1051</v>
      </c>
    </row>
    <row r="1056" ht="15">
      <c r="A1056" s="84">
        <f t="shared" si="17"/>
        <v>1052</v>
      </c>
    </row>
    <row r="1057" ht="15">
      <c r="A1057" s="84">
        <f t="shared" si="17"/>
        <v>1053</v>
      </c>
    </row>
    <row r="1058" ht="15">
      <c r="A1058" s="84">
        <f t="shared" si="17"/>
        <v>1054</v>
      </c>
    </row>
    <row r="1059" ht="15">
      <c r="A1059" s="84">
        <f t="shared" si="17"/>
        <v>1055</v>
      </c>
    </row>
    <row r="1060" ht="15">
      <c r="A1060" s="84">
        <f t="shared" si="17"/>
        <v>1056</v>
      </c>
    </row>
    <row r="1061" ht="15">
      <c r="A1061" s="84">
        <f t="shared" si="17"/>
        <v>1057</v>
      </c>
    </row>
    <row r="1062" ht="15">
      <c r="A1062" s="84">
        <f t="shared" si="17"/>
        <v>1058</v>
      </c>
    </row>
    <row r="1063" ht="15">
      <c r="A1063" s="84">
        <f t="shared" si="17"/>
        <v>1059</v>
      </c>
    </row>
    <row r="1064" ht="15">
      <c r="A1064" s="84">
        <f t="shared" si="17"/>
        <v>1060</v>
      </c>
    </row>
    <row r="1065" ht="15">
      <c r="A1065" s="84">
        <f t="shared" si="17"/>
        <v>1061</v>
      </c>
    </row>
    <row r="1066" ht="15">
      <c r="A1066" s="84">
        <f t="shared" si="17"/>
        <v>1062</v>
      </c>
    </row>
    <row r="1067" ht="15">
      <c r="A1067" s="84">
        <f t="shared" si="17"/>
        <v>1063</v>
      </c>
    </row>
    <row r="1068" ht="15">
      <c r="A1068" s="84">
        <f t="shared" si="17"/>
        <v>1064</v>
      </c>
    </row>
    <row r="1069" ht="15">
      <c r="A1069" s="84">
        <f t="shared" si="17"/>
        <v>1065</v>
      </c>
    </row>
    <row r="1070" ht="15">
      <c r="A1070" s="84">
        <f t="shared" si="17"/>
        <v>1066</v>
      </c>
    </row>
    <row r="1071" ht="15">
      <c r="A1071" s="84">
        <f t="shared" si="17"/>
        <v>1067</v>
      </c>
    </row>
    <row r="1072" ht="15">
      <c r="A1072" s="84">
        <f t="shared" si="17"/>
        <v>1068</v>
      </c>
    </row>
    <row r="1073" ht="15">
      <c r="A1073" s="84">
        <f t="shared" si="17"/>
        <v>1069</v>
      </c>
    </row>
    <row r="1074" ht="15">
      <c r="A1074" s="84">
        <f t="shared" si="17"/>
        <v>1070</v>
      </c>
    </row>
    <row r="1075" ht="15">
      <c r="A1075" s="84">
        <f t="shared" si="17"/>
        <v>1071</v>
      </c>
    </row>
    <row r="1076" ht="15">
      <c r="A1076" s="84">
        <f t="shared" si="17"/>
        <v>1072</v>
      </c>
    </row>
    <row r="1077" ht="15">
      <c r="A1077" s="84">
        <f t="shared" si="17"/>
        <v>1073</v>
      </c>
    </row>
    <row r="1078" ht="15">
      <c r="A1078" s="84">
        <f t="shared" si="17"/>
        <v>1074</v>
      </c>
    </row>
    <row r="1079" ht="15">
      <c r="A1079" s="84">
        <f t="shared" si="17"/>
        <v>1075</v>
      </c>
    </row>
    <row r="1080" ht="15">
      <c r="A1080" s="84">
        <f t="shared" si="17"/>
        <v>1076</v>
      </c>
    </row>
    <row r="1081" ht="15">
      <c r="A1081" s="84">
        <f t="shared" si="17"/>
        <v>1077</v>
      </c>
    </row>
    <row r="1082" ht="15">
      <c r="A1082" s="84">
        <f t="shared" si="17"/>
        <v>1078</v>
      </c>
    </row>
    <row r="1083" ht="15">
      <c r="A1083" s="84">
        <f t="shared" si="17"/>
        <v>1079</v>
      </c>
    </row>
    <row r="1084" ht="15">
      <c r="A1084" s="84">
        <f t="shared" si="17"/>
        <v>1080</v>
      </c>
    </row>
    <row r="1085" ht="15">
      <c r="A1085" s="84">
        <f t="shared" si="17"/>
        <v>1081</v>
      </c>
    </row>
    <row r="1086" ht="15">
      <c r="A1086" s="84">
        <f t="shared" si="17"/>
        <v>1082</v>
      </c>
    </row>
    <row r="1087" ht="15">
      <c r="A1087" s="84">
        <f t="shared" si="17"/>
        <v>1083</v>
      </c>
    </row>
    <row r="1088" ht="15">
      <c r="A1088" s="84">
        <f t="shared" si="17"/>
        <v>1084</v>
      </c>
    </row>
    <row r="1089" ht="15">
      <c r="A1089" s="84">
        <f t="shared" si="17"/>
        <v>1085</v>
      </c>
    </row>
    <row r="1090" ht="15">
      <c r="A1090" s="84">
        <f t="shared" si="17"/>
        <v>1086</v>
      </c>
    </row>
    <row r="1091" ht="15">
      <c r="A1091" s="84">
        <f t="shared" si="17"/>
        <v>1087</v>
      </c>
    </row>
    <row r="1092" ht="15">
      <c r="A1092" s="84">
        <f t="shared" si="17"/>
        <v>1088</v>
      </c>
    </row>
    <row r="1093" ht="15">
      <c r="A1093" s="84">
        <f aca="true" t="shared" si="18" ref="A1093:A1156">A1092+1</f>
        <v>1089</v>
      </c>
    </row>
    <row r="1094" ht="15">
      <c r="A1094" s="84">
        <f t="shared" si="18"/>
        <v>1090</v>
      </c>
    </row>
    <row r="1095" ht="15">
      <c r="A1095" s="84">
        <f t="shared" si="18"/>
        <v>1091</v>
      </c>
    </row>
    <row r="1096" ht="15">
      <c r="A1096" s="84">
        <f t="shared" si="18"/>
        <v>1092</v>
      </c>
    </row>
    <row r="1097" ht="15">
      <c r="A1097" s="84">
        <f t="shared" si="18"/>
        <v>1093</v>
      </c>
    </row>
    <row r="1098" ht="15">
      <c r="A1098" s="84">
        <f t="shared" si="18"/>
        <v>1094</v>
      </c>
    </row>
    <row r="1099" ht="15">
      <c r="A1099" s="84">
        <f t="shared" si="18"/>
        <v>1095</v>
      </c>
    </row>
    <row r="1100" ht="15">
      <c r="A1100" s="84">
        <f t="shared" si="18"/>
        <v>1096</v>
      </c>
    </row>
    <row r="1101" ht="15">
      <c r="A1101" s="84">
        <f t="shared" si="18"/>
        <v>1097</v>
      </c>
    </row>
    <row r="1102" ht="15">
      <c r="A1102" s="84">
        <f t="shared" si="18"/>
        <v>1098</v>
      </c>
    </row>
    <row r="1103" ht="15">
      <c r="A1103" s="84">
        <f t="shared" si="18"/>
        <v>1099</v>
      </c>
    </row>
    <row r="1104" ht="15">
      <c r="A1104" s="84">
        <f t="shared" si="18"/>
        <v>1100</v>
      </c>
    </row>
    <row r="1105" ht="15">
      <c r="A1105" s="84">
        <f t="shared" si="18"/>
        <v>1101</v>
      </c>
    </row>
    <row r="1106" ht="15">
      <c r="A1106" s="84">
        <f t="shared" si="18"/>
        <v>1102</v>
      </c>
    </row>
    <row r="1107" ht="15">
      <c r="A1107" s="84">
        <f t="shared" si="18"/>
        <v>1103</v>
      </c>
    </row>
    <row r="1108" ht="15">
      <c r="A1108" s="84">
        <f t="shared" si="18"/>
        <v>1104</v>
      </c>
    </row>
    <row r="1109" ht="15">
      <c r="A1109" s="84">
        <f t="shared" si="18"/>
        <v>1105</v>
      </c>
    </row>
    <row r="1110" ht="15">
      <c r="A1110" s="84">
        <f t="shared" si="18"/>
        <v>1106</v>
      </c>
    </row>
    <row r="1111" ht="15">
      <c r="A1111" s="84">
        <f t="shared" si="18"/>
        <v>1107</v>
      </c>
    </row>
    <row r="1112" ht="15">
      <c r="A1112" s="84">
        <f t="shared" si="18"/>
        <v>1108</v>
      </c>
    </row>
    <row r="1113" ht="15">
      <c r="A1113" s="84">
        <f t="shared" si="18"/>
        <v>1109</v>
      </c>
    </row>
    <row r="1114" ht="15">
      <c r="A1114" s="84">
        <f t="shared" si="18"/>
        <v>1110</v>
      </c>
    </row>
    <row r="1115" ht="15">
      <c r="A1115" s="84">
        <f t="shared" si="18"/>
        <v>1111</v>
      </c>
    </row>
    <row r="1116" ht="15">
      <c r="A1116" s="84">
        <f t="shared" si="18"/>
        <v>1112</v>
      </c>
    </row>
    <row r="1117" ht="15">
      <c r="A1117" s="84">
        <f t="shared" si="18"/>
        <v>1113</v>
      </c>
    </row>
    <row r="1118" ht="15">
      <c r="A1118" s="84">
        <f t="shared" si="18"/>
        <v>1114</v>
      </c>
    </row>
    <row r="1119" ht="15">
      <c r="A1119" s="84">
        <f t="shared" si="18"/>
        <v>1115</v>
      </c>
    </row>
    <row r="1120" ht="15">
      <c r="A1120" s="84">
        <f t="shared" si="18"/>
        <v>1116</v>
      </c>
    </row>
    <row r="1121" ht="15">
      <c r="A1121" s="84">
        <f t="shared" si="18"/>
        <v>1117</v>
      </c>
    </row>
    <row r="1122" ht="15">
      <c r="A1122" s="84">
        <f t="shared" si="18"/>
        <v>1118</v>
      </c>
    </row>
    <row r="1123" ht="15">
      <c r="A1123" s="84">
        <f t="shared" si="18"/>
        <v>1119</v>
      </c>
    </row>
    <row r="1124" ht="15">
      <c r="A1124" s="84">
        <f t="shared" si="18"/>
        <v>1120</v>
      </c>
    </row>
    <row r="1125" ht="15">
      <c r="A1125" s="84">
        <f t="shared" si="18"/>
        <v>1121</v>
      </c>
    </row>
    <row r="1126" ht="15">
      <c r="A1126" s="84">
        <f t="shared" si="18"/>
        <v>1122</v>
      </c>
    </row>
    <row r="1127" ht="15">
      <c r="A1127" s="84">
        <f t="shared" si="18"/>
        <v>1123</v>
      </c>
    </row>
    <row r="1128" ht="15">
      <c r="A1128" s="84">
        <f t="shared" si="18"/>
        <v>1124</v>
      </c>
    </row>
    <row r="1129" ht="15">
      <c r="A1129" s="84">
        <f t="shared" si="18"/>
        <v>1125</v>
      </c>
    </row>
    <row r="1130" ht="15">
      <c r="A1130" s="84">
        <f t="shared" si="18"/>
        <v>1126</v>
      </c>
    </row>
    <row r="1131" ht="15">
      <c r="A1131" s="84">
        <f t="shared" si="18"/>
        <v>1127</v>
      </c>
    </row>
    <row r="1132" ht="15">
      <c r="A1132" s="84">
        <f t="shared" si="18"/>
        <v>1128</v>
      </c>
    </row>
    <row r="1133" ht="15">
      <c r="A1133" s="84">
        <f t="shared" si="18"/>
        <v>1129</v>
      </c>
    </row>
    <row r="1134" ht="15">
      <c r="A1134" s="84">
        <f t="shared" si="18"/>
        <v>1130</v>
      </c>
    </row>
    <row r="1135" ht="15">
      <c r="A1135" s="84">
        <f t="shared" si="18"/>
        <v>1131</v>
      </c>
    </row>
    <row r="1136" ht="15">
      <c r="A1136" s="84">
        <f t="shared" si="18"/>
        <v>1132</v>
      </c>
    </row>
    <row r="1137" ht="15">
      <c r="A1137" s="84">
        <f t="shared" si="18"/>
        <v>1133</v>
      </c>
    </row>
    <row r="1138" ht="15">
      <c r="A1138" s="84">
        <f t="shared" si="18"/>
        <v>1134</v>
      </c>
    </row>
    <row r="1139" ht="15">
      <c r="A1139" s="84">
        <f t="shared" si="18"/>
        <v>1135</v>
      </c>
    </row>
    <row r="1140" ht="15">
      <c r="A1140" s="84">
        <f t="shared" si="18"/>
        <v>1136</v>
      </c>
    </row>
    <row r="1141" ht="15">
      <c r="A1141" s="84">
        <f t="shared" si="18"/>
        <v>1137</v>
      </c>
    </row>
    <row r="1142" ht="15">
      <c r="A1142" s="84">
        <f t="shared" si="18"/>
        <v>1138</v>
      </c>
    </row>
    <row r="1143" ht="15">
      <c r="A1143" s="84">
        <f t="shared" si="18"/>
        <v>1139</v>
      </c>
    </row>
    <row r="1144" ht="15">
      <c r="A1144" s="84">
        <f t="shared" si="18"/>
        <v>1140</v>
      </c>
    </row>
    <row r="1145" ht="15">
      <c r="A1145" s="84">
        <f t="shared" si="18"/>
        <v>1141</v>
      </c>
    </row>
    <row r="1146" ht="15">
      <c r="A1146" s="84">
        <f t="shared" si="18"/>
        <v>1142</v>
      </c>
    </row>
    <row r="1147" ht="15">
      <c r="A1147" s="84">
        <f t="shared" si="18"/>
        <v>1143</v>
      </c>
    </row>
    <row r="1148" ht="15">
      <c r="A1148" s="84">
        <f t="shared" si="18"/>
        <v>1144</v>
      </c>
    </row>
    <row r="1149" ht="15">
      <c r="A1149" s="84">
        <f t="shared" si="18"/>
        <v>1145</v>
      </c>
    </row>
    <row r="1150" ht="15">
      <c r="A1150" s="84">
        <f t="shared" si="18"/>
        <v>1146</v>
      </c>
    </row>
    <row r="1151" ht="15">
      <c r="A1151" s="84">
        <f t="shared" si="18"/>
        <v>1147</v>
      </c>
    </row>
    <row r="1152" ht="15">
      <c r="A1152" s="84">
        <f t="shared" si="18"/>
        <v>1148</v>
      </c>
    </row>
    <row r="1153" ht="15">
      <c r="A1153" s="84">
        <f t="shared" si="18"/>
        <v>1149</v>
      </c>
    </row>
    <row r="1154" ht="15">
      <c r="A1154" s="84">
        <f t="shared" si="18"/>
        <v>1150</v>
      </c>
    </row>
    <row r="1155" ht="15">
      <c r="A1155" s="84">
        <f t="shared" si="18"/>
        <v>1151</v>
      </c>
    </row>
    <row r="1156" ht="15">
      <c r="A1156" s="84">
        <f t="shared" si="18"/>
        <v>1152</v>
      </c>
    </row>
    <row r="1157" ht="15">
      <c r="A1157" s="84">
        <f aca="true" t="shared" si="19" ref="A1157:A1220">A1156+1</f>
        <v>1153</v>
      </c>
    </row>
    <row r="1158" ht="15">
      <c r="A1158" s="84">
        <f t="shared" si="19"/>
        <v>1154</v>
      </c>
    </row>
    <row r="1159" ht="15">
      <c r="A1159" s="84">
        <f t="shared" si="19"/>
        <v>1155</v>
      </c>
    </row>
    <row r="1160" ht="15">
      <c r="A1160" s="84">
        <f t="shared" si="19"/>
        <v>1156</v>
      </c>
    </row>
    <row r="1161" ht="15">
      <c r="A1161" s="84">
        <f t="shared" si="19"/>
        <v>1157</v>
      </c>
    </row>
    <row r="1162" ht="15">
      <c r="A1162" s="84">
        <f t="shared" si="19"/>
        <v>1158</v>
      </c>
    </row>
    <row r="1163" ht="15">
      <c r="A1163" s="84">
        <f t="shared" si="19"/>
        <v>1159</v>
      </c>
    </row>
    <row r="1164" ht="15">
      <c r="A1164" s="84">
        <f t="shared" si="19"/>
        <v>1160</v>
      </c>
    </row>
    <row r="1165" ht="15">
      <c r="A1165" s="84">
        <f t="shared" si="19"/>
        <v>1161</v>
      </c>
    </row>
    <row r="1166" ht="15">
      <c r="A1166" s="84">
        <f t="shared" si="19"/>
        <v>1162</v>
      </c>
    </row>
    <row r="1167" ht="15">
      <c r="A1167" s="84">
        <f t="shared" si="19"/>
        <v>1163</v>
      </c>
    </row>
    <row r="1168" ht="15">
      <c r="A1168" s="84">
        <f t="shared" si="19"/>
        <v>1164</v>
      </c>
    </row>
    <row r="1169" ht="15">
      <c r="A1169" s="84">
        <f t="shared" si="19"/>
        <v>1165</v>
      </c>
    </row>
    <row r="1170" ht="15">
      <c r="A1170" s="84">
        <f t="shared" si="19"/>
        <v>1166</v>
      </c>
    </row>
    <row r="1171" ht="15">
      <c r="A1171" s="84">
        <f t="shared" si="19"/>
        <v>1167</v>
      </c>
    </row>
    <row r="1172" ht="15">
      <c r="A1172" s="84">
        <f t="shared" si="19"/>
        <v>1168</v>
      </c>
    </row>
    <row r="1173" ht="15">
      <c r="A1173" s="84">
        <f t="shared" si="19"/>
        <v>1169</v>
      </c>
    </row>
    <row r="1174" ht="15">
      <c r="A1174" s="84">
        <f t="shared" si="19"/>
        <v>1170</v>
      </c>
    </row>
    <row r="1175" ht="15">
      <c r="A1175" s="84">
        <f t="shared" si="19"/>
        <v>1171</v>
      </c>
    </row>
    <row r="1176" ht="15">
      <c r="A1176" s="84">
        <f t="shared" si="19"/>
        <v>1172</v>
      </c>
    </row>
    <row r="1177" ht="15">
      <c r="A1177" s="84">
        <f t="shared" si="19"/>
        <v>1173</v>
      </c>
    </row>
    <row r="1178" ht="15">
      <c r="A1178" s="84">
        <f t="shared" si="19"/>
        <v>1174</v>
      </c>
    </row>
    <row r="1179" ht="15">
      <c r="A1179" s="84">
        <f t="shared" si="19"/>
        <v>1175</v>
      </c>
    </row>
    <row r="1180" ht="15">
      <c r="A1180" s="84">
        <f t="shared" si="19"/>
        <v>1176</v>
      </c>
    </row>
    <row r="1181" ht="15">
      <c r="A1181" s="84">
        <f t="shared" si="19"/>
        <v>1177</v>
      </c>
    </row>
    <row r="1182" ht="15">
      <c r="A1182" s="84">
        <f t="shared" si="19"/>
        <v>1178</v>
      </c>
    </row>
    <row r="1183" ht="15">
      <c r="A1183" s="84">
        <f t="shared" si="19"/>
        <v>1179</v>
      </c>
    </row>
    <row r="1184" ht="15">
      <c r="A1184" s="84">
        <f t="shared" si="19"/>
        <v>1180</v>
      </c>
    </row>
    <row r="1185" ht="15">
      <c r="A1185" s="84">
        <f t="shared" si="19"/>
        <v>1181</v>
      </c>
    </row>
    <row r="1186" ht="15">
      <c r="A1186" s="84">
        <f t="shared" si="19"/>
        <v>1182</v>
      </c>
    </row>
    <row r="1187" ht="15">
      <c r="A1187" s="84">
        <f t="shared" si="19"/>
        <v>1183</v>
      </c>
    </row>
    <row r="1188" ht="15">
      <c r="A1188" s="84">
        <f t="shared" si="19"/>
        <v>1184</v>
      </c>
    </row>
    <row r="1189" ht="15">
      <c r="A1189" s="84">
        <f t="shared" si="19"/>
        <v>1185</v>
      </c>
    </row>
    <row r="1190" ht="15">
      <c r="A1190" s="84">
        <f t="shared" si="19"/>
        <v>1186</v>
      </c>
    </row>
    <row r="1191" ht="15">
      <c r="A1191" s="84">
        <f t="shared" si="19"/>
        <v>1187</v>
      </c>
    </row>
    <row r="1192" ht="15">
      <c r="A1192" s="84">
        <f t="shared" si="19"/>
        <v>1188</v>
      </c>
    </row>
    <row r="1193" ht="15">
      <c r="A1193" s="84">
        <f t="shared" si="19"/>
        <v>1189</v>
      </c>
    </row>
    <row r="1194" ht="15">
      <c r="A1194" s="84">
        <f t="shared" si="19"/>
        <v>1190</v>
      </c>
    </row>
    <row r="1195" ht="15">
      <c r="A1195" s="84">
        <f t="shared" si="19"/>
        <v>1191</v>
      </c>
    </row>
    <row r="1196" ht="15">
      <c r="A1196" s="84">
        <f t="shared" si="19"/>
        <v>1192</v>
      </c>
    </row>
    <row r="1197" ht="15">
      <c r="A1197" s="84">
        <f t="shared" si="19"/>
        <v>1193</v>
      </c>
    </row>
    <row r="1198" ht="15">
      <c r="A1198" s="84">
        <f t="shared" si="19"/>
        <v>1194</v>
      </c>
    </row>
    <row r="1199" ht="15">
      <c r="A1199" s="84">
        <f t="shared" si="19"/>
        <v>1195</v>
      </c>
    </row>
    <row r="1200" ht="15">
      <c r="A1200" s="84">
        <f t="shared" si="19"/>
        <v>1196</v>
      </c>
    </row>
    <row r="1201" ht="15">
      <c r="A1201" s="84">
        <f t="shared" si="19"/>
        <v>1197</v>
      </c>
    </row>
    <row r="1202" ht="15">
      <c r="A1202" s="84">
        <f t="shared" si="19"/>
        <v>1198</v>
      </c>
    </row>
    <row r="1203" ht="15">
      <c r="A1203" s="84">
        <f t="shared" si="19"/>
        <v>1199</v>
      </c>
    </row>
    <row r="1204" ht="15">
      <c r="A1204" s="84">
        <f t="shared" si="19"/>
        <v>1200</v>
      </c>
    </row>
    <row r="1205" ht="15">
      <c r="A1205" s="84">
        <f t="shared" si="19"/>
        <v>1201</v>
      </c>
    </row>
    <row r="1206" ht="15">
      <c r="A1206" s="84">
        <f t="shared" si="19"/>
        <v>1202</v>
      </c>
    </row>
    <row r="1207" ht="15">
      <c r="A1207" s="84">
        <f t="shared" si="19"/>
        <v>1203</v>
      </c>
    </row>
    <row r="1208" ht="15">
      <c r="A1208" s="84">
        <f t="shared" si="19"/>
        <v>1204</v>
      </c>
    </row>
    <row r="1209" ht="15">
      <c r="A1209" s="84">
        <f t="shared" si="19"/>
        <v>1205</v>
      </c>
    </row>
    <row r="1210" ht="15">
      <c r="A1210" s="84">
        <f t="shared" si="19"/>
        <v>1206</v>
      </c>
    </row>
    <row r="1211" ht="15">
      <c r="A1211" s="84">
        <f t="shared" si="19"/>
        <v>1207</v>
      </c>
    </row>
    <row r="1212" ht="15">
      <c r="A1212" s="84">
        <f t="shared" si="19"/>
        <v>1208</v>
      </c>
    </row>
    <row r="1213" ht="15">
      <c r="A1213" s="84">
        <f t="shared" si="19"/>
        <v>1209</v>
      </c>
    </row>
    <row r="1214" ht="15">
      <c r="A1214" s="84">
        <f t="shared" si="19"/>
        <v>1210</v>
      </c>
    </row>
    <row r="1215" ht="15">
      <c r="A1215" s="84">
        <f t="shared" si="19"/>
        <v>1211</v>
      </c>
    </row>
    <row r="1216" ht="15">
      <c r="A1216" s="84">
        <f t="shared" si="19"/>
        <v>1212</v>
      </c>
    </row>
    <row r="1217" ht="15">
      <c r="A1217" s="84">
        <f t="shared" si="19"/>
        <v>1213</v>
      </c>
    </row>
    <row r="1218" ht="15">
      <c r="A1218" s="84">
        <f t="shared" si="19"/>
        <v>1214</v>
      </c>
    </row>
    <row r="1219" ht="15">
      <c r="A1219" s="84">
        <f t="shared" si="19"/>
        <v>1215</v>
      </c>
    </row>
    <row r="1220" ht="15">
      <c r="A1220" s="84">
        <f t="shared" si="19"/>
        <v>1216</v>
      </c>
    </row>
    <row r="1221" ht="15">
      <c r="A1221" s="84">
        <f aca="true" t="shared" si="20" ref="A1221:A1284">A1220+1</f>
        <v>1217</v>
      </c>
    </row>
    <row r="1222" ht="15">
      <c r="A1222" s="84">
        <f t="shared" si="20"/>
        <v>1218</v>
      </c>
    </row>
    <row r="1223" ht="15">
      <c r="A1223" s="84">
        <f t="shared" si="20"/>
        <v>1219</v>
      </c>
    </row>
    <row r="1224" ht="15">
      <c r="A1224" s="84">
        <f t="shared" si="20"/>
        <v>1220</v>
      </c>
    </row>
    <row r="1225" ht="15">
      <c r="A1225" s="84">
        <f t="shared" si="20"/>
        <v>1221</v>
      </c>
    </row>
    <row r="1226" ht="15">
      <c r="A1226" s="84">
        <f t="shared" si="20"/>
        <v>1222</v>
      </c>
    </row>
    <row r="1227" ht="15">
      <c r="A1227" s="84">
        <f t="shared" si="20"/>
        <v>1223</v>
      </c>
    </row>
    <row r="1228" ht="15">
      <c r="A1228" s="84">
        <f t="shared" si="20"/>
        <v>1224</v>
      </c>
    </row>
    <row r="1229" ht="15">
      <c r="A1229" s="84">
        <f t="shared" si="20"/>
        <v>1225</v>
      </c>
    </row>
    <row r="1230" ht="15">
      <c r="A1230" s="84">
        <f t="shared" si="20"/>
        <v>1226</v>
      </c>
    </row>
    <row r="1231" ht="15">
      <c r="A1231" s="84">
        <f t="shared" si="20"/>
        <v>1227</v>
      </c>
    </row>
    <row r="1232" ht="15">
      <c r="A1232" s="84">
        <f t="shared" si="20"/>
        <v>1228</v>
      </c>
    </row>
    <row r="1233" ht="15">
      <c r="A1233" s="84">
        <f t="shared" si="20"/>
        <v>1229</v>
      </c>
    </row>
    <row r="1234" ht="15">
      <c r="A1234" s="84">
        <f t="shared" si="20"/>
        <v>1230</v>
      </c>
    </row>
    <row r="1235" ht="15">
      <c r="A1235" s="84">
        <f t="shared" si="20"/>
        <v>1231</v>
      </c>
    </row>
    <row r="1236" ht="15">
      <c r="A1236" s="84">
        <f t="shared" si="20"/>
        <v>1232</v>
      </c>
    </row>
    <row r="1237" ht="15">
      <c r="A1237" s="84">
        <f t="shared" si="20"/>
        <v>1233</v>
      </c>
    </row>
    <row r="1238" ht="15">
      <c r="A1238" s="84">
        <f t="shared" si="20"/>
        <v>1234</v>
      </c>
    </row>
    <row r="1239" ht="15">
      <c r="A1239" s="84">
        <f t="shared" si="20"/>
        <v>1235</v>
      </c>
    </row>
    <row r="1240" ht="15">
      <c r="A1240" s="84">
        <f t="shared" si="20"/>
        <v>1236</v>
      </c>
    </row>
    <row r="1241" ht="15">
      <c r="A1241" s="84">
        <f t="shared" si="20"/>
        <v>1237</v>
      </c>
    </row>
    <row r="1242" ht="15">
      <c r="A1242" s="84">
        <f t="shared" si="20"/>
        <v>1238</v>
      </c>
    </row>
    <row r="1243" ht="15">
      <c r="A1243" s="84">
        <f t="shared" si="20"/>
        <v>1239</v>
      </c>
    </row>
    <row r="1244" ht="15">
      <c r="A1244" s="84">
        <f t="shared" si="20"/>
        <v>1240</v>
      </c>
    </row>
    <row r="1245" ht="15">
      <c r="A1245" s="84">
        <f t="shared" si="20"/>
        <v>1241</v>
      </c>
    </row>
    <row r="1246" ht="15">
      <c r="A1246" s="84">
        <f t="shared" si="20"/>
        <v>1242</v>
      </c>
    </row>
    <row r="1247" ht="15">
      <c r="A1247" s="84">
        <f t="shared" si="20"/>
        <v>1243</v>
      </c>
    </row>
    <row r="1248" ht="15">
      <c r="A1248" s="84">
        <f t="shared" si="20"/>
        <v>1244</v>
      </c>
    </row>
    <row r="1249" ht="15">
      <c r="A1249" s="84">
        <f t="shared" si="20"/>
        <v>1245</v>
      </c>
    </row>
    <row r="1250" ht="15">
      <c r="A1250" s="84">
        <f t="shared" si="20"/>
        <v>1246</v>
      </c>
    </row>
    <row r="1251" ht="15">
      <c r="A1251" s="84">
        <f t="shared" si="20"/>
        <v>1247</v>
      </c>
    </row>
    <row r="1252" ht="15">
      <c r="A1252" s="84">
        <f t="shared" si="20"/>
        <v>1248</v>
      </c>
    </row>
    <row r="1253" ht="15">
      <c r="A1253" s="84">
        <f t="shared" si="20"/>
        <v>1249</v>
      </c>
    </row>
    <row r="1254" ht="15">
      <c r="A1254" s="84">
        <f t="shared" si="20"/>
        <v>1250</v>
      </c>
    </row>
    <row r="1255" ht="15">
      <c r="A1255" s="84">
        <f t="shared" si="20"/>
        <v>1251</v>
      </c>
    </row>
    <row r="1256" ht="15">
      <c r="A1256" s="84">
        <f t="shared" si="20"/>
        <v>1252</v>
      </c>
    </row>
    <row r="1257" ht="15">
      <c r="A1257" s="84">
        <f t="shared" si="20"/>
        <v>1253</v>
      </c>
    </row>
    <row r="1258" ht="15">
      <c r="A1258" s="84">
        <f t="shared" si="20"/>
        <v>1254</v>
      </c>
    </row>
    <row r="1259" ht="15">
      <c r="A1259" s="84">
        <f t="shared" si="20"/>
        <v>1255</v>
      </c>
    </row>
    <row r="1260" ht="15">
      <c r="A1260" s="84">
        <f t="shared" si="20"/>
        <v>1256</v>
      </c>
    </row>
    <row r="1261" ht="15">
      <c r="A1261" s="84">
        <f t="shared" si="20"/>
        <v>1257</v>
      </c>
    </row>
    <row r="1262" ht="15">
      <c r="A1262" s="84">
        <f t="shared" si="20"/>
        <v>1258</v>
      </c>
    </row>
    <row r="1263" ht="15">
      <c r="A1263" s="84">
        <f t="shared" si="20"/>
        <v>1259</v>
      </c>
    </row>
    <row r="1264" ht="15">
      <c r="A1264" s="84">
        <f t="shared" si="20"/>
        <v>1260</v>
      </c>
    </row>
    <row r="1265" ht="15">
      <c r="A1265" s="84">
        <f t="shared" si="20"/>
        <v>1261</v>
      </c>
    </row>
    <row r="1266" ht="15">
      <c r="A1266" s="84">
        <f t="shared" si="20"/>
        <v>1262</v>
      </c>
    </row>
    <row r="1267" ht="15">
      <c r="A1267" s="84">
        <f t="shared" si="20"/>
        <v>1263</v>
      </c>
    </row>
    <row r="1268" ht="15">
      <c r="A1268" s="84">
        <f t="shared" si="20"/>
        <v>1264</v>
      </c>
    </row>
    <row r="1269" ht="15">
      <c r="A1269" s="84">
        <f t="shared" si="20"/>
        <v>1265</v>
      </c>
    </row>
    <row r="1270" ht="15">
      <c r="A1270" s="84">
        <f t="shared" si="20"/>
        <v>1266</v>
      </c>
    </row>
    <row r="1271" ht="15">
      <c r="A1271" s="84">
        <f t="shared" si="20"/>
        <v>1267</v>
      </c>
    </row>
    <row r="1272" ht="15">
      <c r="A1272" s="84">
        <f t="shared" si="20"/>
        <v>1268</v>
      </c>
    </row>
    <row r="1273" ht="15">
      <c r="A1273" s="84">
        <f t="shared" si="20"/>
        <v>1269</v>
      </c>
    </row>
    <row r="1274" ht="15">
      <c r="A1274" s="84">
        <f t="shared" si="20"/>
        <v>1270</v>
      </c>
    </row>
    <row r="1275" ht="15">
      <c r="A1275" s="84">
        <f t="shared" si="20"/>
        <v>1271</v>
      </c>
    </row>
    <row r="1276" ht="15">
      <c r="A1276" s="84">
        <f t="shared" si="20"/>
        <v>1272</v>
      </c>
    </row>
    <row r="1277" ht="15">
      <c r="A1277" s="84">
        <f t="shared" si="20"/>
        <v>1273</v>
      </c>
    </row>
    <row r="1278" ht="15">
      <c r="A1278" s="84">
        <f t="shared" si="20"/>
        <v>1274</v>
      </c>
    </row>
    <row r="1279" ht="15">
      <c r="A1279" s="84">
        <f t="shared" si="20"/>
        <v>1275</v>
      </c>
    </row>
    <row r="1280" ht="15">
      <c r="A1280" s="84">
        <f t="shared" si="20"/>
        <v>1276</v>
      </c>
    </row>
    <row r="1281" ht="15">
      <c r="A1281" s="84">
        <f t="shared" si="20"/>
        <v>1277</v>
      </c>
    </row>
    <row r="1282" ht="15">
      <c r="A1282" s="84">
        <f t="shared" si="20"/>
        <v>1278</v>
      </c>
    </row>
    <row r="1283" ht="15">
      <c r="A1283" s="84">
        <f t="shared" si="20"/>
        <v>1279</v>
      </c>
    </row>
    <row r="1284" ht="15">
      <c r="A1284" s="84">
        <f t="shared" si="20"/>
        <v>1280</v>
      </c>
    </row>
    <row r="1285" ht="15">
      <c r="A1285" s="84">
        <f aca="true" t="shared" si="21" ref="A1285:A1348">A1284+1</f>
        <v>1281</v>
      </c>
    </row>
    <row r="1286" ht="15">
      <c r="A1286" s="84">
        <f t="shared" si="21"/>
        <v>1282</v>
      </c>
    </row>
    <row r="1287" ht="15">
      <c r="A1287" s="84">
        <f t="shared" si="21"/>
        <v>1283</v>
      </c>
    </row>
    <row r="1288" ht="15">
      <c r="A1288" s="84">
        <f t="shared" si="21"/>
        <v>1284</v>
      </c>
    </row>
    <row r="1289" ht="15">
      <c r="A1289" s="84">
        <f t="shared" si="21"/>
        <v>1285</v>
      </c>
    </row>
    <row r="1290" ht="15">
      <c r="A1290" s="84">
        <f t="shared" si="21"/>
        <v>1286</v>
      </c>
    </row>
    <row r="1291" ht="15">
      <c r="A1291" s="84">
        <f t="shared" si="21"/>
        <v>1287</v>
      </c>
    </row>
    <row r="1292" ht="15">
      <c r="A1292" s="84">
        <f t="shared" si="21"/>
        <v>1288</v>
      </c>
    </row>
    <row r="1293" ht="15">
      <c r="A1293" s="84">
        <f t="shared" si="21"/>
        <v>1289</v>
      </c>
    </row>
    <row r="1294" ht="15">
      <c r="A1294" s="84">
        <f t="shared" si="21"/>
        <v>1290</v>
      </c>
    </row>
    <row r="1295" ht="15">
      <c r="A1295" s="84">
        <f t="shared" si="21"/>
        <v>1291</v>
      </c>
    </row>
    <row r="1296" ht="15">
      <c r="A1296" s="84">
        <f t="shared" si="21"/>
        <v>1292</v>
      </c>
    </row>
    <row r="1297" ht="15">
      <c r="A1297" s="84">
        <f t="shared" si="21"/>
        <v>1293</v>
      </c>
    </row>
    <row r="1298" ht="15">
      <c r="A1298" s="84">
        <f t="shared" si="21"/>
        <v>1294</v>
      </c>
    </row>
    <row r="1299" ht="15">
      <c r="A1299" s="84">
        <f t="shared" si="21"/>
        <v>1295</v>
      </c>
    </row>
    <row r="1300" ht="15">
      <c r="A1300" s="84">
        <f t="shared" si="21"/>
        <v>1296</v>
      </c>
    </row>
    <row r="1301" ht="15">
      <c r="A1301" s="84">
        <f t="shared" si="21"/>
        <v>1297</v>
      </c>
    </row>
    <row r="1302" ht="15">
      <c r="A1302" s="84">
        <f t="shared" si="21"/>
        <v>1298</v>
      </c>
    </row>
    <row r="1303" ht="15">
      <c r="A1303" s="84">
        <f t="shared" si="21"/>
        <v>1299</v>
      </c>
    </row>
    <row r="1304" ht="15">
      <c r="A1304" s="84">
        <f t="shared" si="21"/>
        <v>1300</v>
      </c>
    </row>
    <row r="1305" ht="15">
      <c r="A1305" s="84">
        <f t="shared" si="21"/>
        <v>1301</v>
      </c>
    </row>
    <row r="1306" ht="15">
      <c r="A1306" s="84">
        <f t="shared" si="21"/>
        <v>1302</v>
      </c>
    </row>
    <row r="1307" ht="15">
      <c r="A1307" s="84">
        <f t="shared" si="21"/>
        <v>1303</v>
      </c>
    </row>
    <row r="1308" ht="15">
      <c r="A1308" s="84">
        <f t="shared" si="21"/>
        <v>1304</v>
      </c>
    </row>
    <row r="1309" ht="15">
      <c r="A1309" s="84">
        <f t="shared" si="21"/>
        <v>1305</v>
      </c>
    </row>
    <row r="1310" ht="15">
      <c r="A1310" s="84">
        <f t="shared" si="21"/>
        <v>1306</v>
      </c>
    </row>
    <row r="1311" ht="15">
      <c r="A1311" s="84">
        <f t="shared" si="21"/>
        <v>1307</v>
      </c>
    </row>
    <row r="1312" ht="15">
      <c r="A1312" s="84">
        <f t="shared" si="21"/>
        <v>1308</v>
      </c>
    </row>
    <row r="1313" ht="15">
      <c r="A1313" s="84">
        <f t="shared" si="21"/>
        <v>1309</v>
      </c>
    </row>
    <row r="1314" ht="15">
      <c r="A1314" s="84">
        <f t="shared" si="21"/>
        <v>1310</v>
      </c>
    </row>
    <row r="1315" ht="15">
      <c r="A1315" s="84">
        <f t="shared" si="21"/>
        <v>1311</v>
      </c>
    </row>
    <row r="1316" ht="15">
      <c r="A1316" s="84">
        <f t="shared" si="21"/>
        <v>1312</v>
      </c>
    </row>
    <row r="1317" ht="15">
      <c r="A1317" s="84">
        <f t="shared" si="21"/>
        <v>1313</v>
      </c>
    </row>
    <row r="1318" ht="15">
      <c r="A1318" s="84">
        <f t="shared" si="21"/>
        <v>1314</v>
      </c>
    </row>
    <row r="1319" ht="15">
      <c r="A1319" s="84">
        <f t="shared" si="21"/>
        <v>1315</v>
      </c>
    </row>
    <row r="1320" ht="15">
      <c r="A1320" s="84">
        <f t="shared" si="21"/>
        <v>1316</v>
      </c>
    </row>
    <row r="1321" ht="15">
      <c r="A1321" s="84">
        <f t="shared" si="21"/>
        <v>1317</v>
      </c>
    </row>
    <row r="1322" ht="15">
      <c r="A1322" s="84">
        <f t="shared" si="21"/>
        <v>1318</v>
      </c>
    </row>
    <row r="1323" ht="15">
      <c r="A1323" s="84">
        <f t="shared" si="21"/>
        <v>1319</v>
      </c>
    </row>
    <row r="1324" ht="15">
      <c r="A1324" s="84">
        <f t="shared" si="21"/>
        <v>1320</v>
      </c>
    </row>
    <row r="1325" ht="15">
      <c r="A1325" s="84">
        <f t="shared" si="21"/>
        <v>1321</v>
      </c>
    </row>
    <row r="1326" ht="15">
      <c r="A1326" s="84">
        <f t="shared" si="21"/>
        <v>1322</v>
      </c>
    </row>
    <row r="1327" ht="15">
      <c r="A1327" s="84">
        <f t="shared" si="21"/>
        <v>1323</v>
      </c>
    </row>
    <row r="1328" ht="15">
      <c r="A1328" s="84">
        <f t="shared" si="21"/>
        <v>1324</v>
      </c>
    </row>
    <row r="1329" ht="15">
      <c r="A1329" s="84">
        <f t="shared" si="21"/>
        <v>1325</v>
      </c>
    </row>
    <row r="1330" ht="15">
      <c r="A1330" s="84">
        <f t="shared" si="21"/>
        <v>1326</v>
      </c>
    </row>
    <row r="1331" ht="15">
      <c r="A1331" s="84">
        <f t="shared" si="21"/>
        <v>1327</v>
      </c>
    </row>
    <row r="1332" ht="15">
      <c r="A1332" s="84">
        <f t="shared" si="21"/>
        <v>1328</v>
      </c>
    </row>
    <row r="1333" ht="15">
      <c r="A1333" s="84">
        <f t="shared" si="21"/>
        <v>1329</v>
      </c>
    </row>
    <row r="1334" ht="15">
      <c r="A1334" s="84">
        <f t="shared" si="21"/>
        <v>1330</v>
      </c>
    </row>
    <row r="1335" ht="15">
      <c r="A1335" s="84">
        <f t="shared" si="21"/>
        <v>1331</v>
      </c>
    </row>
    <row r="1336" ht="15">
      <c r="A1336" s="84">
        <f t="shared" si="21"/>
        <v>1332</v>
      </c>
    </row>
    <row r="1337" ht="15">
      <c r="A1337" s="84">
        <f t="shared" si="21"/>
        <v>1333</v>
      </c>
    </row>
    <row r="1338" ht="15">
      <c r="A1338" s="84">
        <f t="shared" si="21"/>
        <v>1334</v>
      </c>
    </row>
    <row r="1339" ht="15">
      <c r="A1339" s="84">
        <f t="shared" si="21"/>
        <v>1335</v>
      </c>
    </row>
    <row r="1340" ht="15">
      <c r="A1340" s="84">
        <f t="shared" si="21"/>
        <v>1336</v>
      </c>
    </row>
    <row r="1341" ht="15">
      <c r="A1341" s="84">
        <f t="shared" si="21"/>
        <v>1337</v>
      </c>
    </row>
    <row r="1342" ht="15">
      <c r="A1342" s="84">
        <f t="shared" si="21"/>
        <v>1338</v>
      </c>
    </row>
    <row r="1343" ht="15">
      <c r="A1343" s="84">
        <f t="shared" si="21"/>
        <v>1339</v>
      </c>
    </row>
    <row r="1344" ht="15">
      <c r="A1344" s="84">
        <f t="shared" si="21"/>
        <v>1340</v>
      </c>
    </row>
    <row r="1345" ht="15">
      <c r="A1345" s="84">
        <f t="shared" si="21"/>
        <v>1341</v>
      </c>
    </row>
    <row r="1346" ht="15">
      <c r="A1346" s="84">
        <f t="shared" si="21"/>
        <v>1342</v>
      </c>
    </row>
    <row r="1347" ht="15">
      <c r="A1347" s="84">
        <f t="shared" si="21"/>
        <v>1343</v>
      </c>
    </row>
    <row r="1348" ht="15">
      <c r="A1348" s="84">
        <f t="shared" si="21"/>
        <v>1344</v>
      </c>
    </row>
    <row r="1349" ht="15">
      <c r="A1349" s="84">
        <f aca="true" t="shared" si="22" ref="A1349:A1412">A1348+1</f>
        <v>1345</v>
      </c>
    </row>
    <row r="1350" ht="15">
      <c r="A1350" s="84">
        <f t="shared" si="22"/>
        <v>1346</v>
      </c>
    </row>
    <row r="1351" ht="15">
      <c r="A1351" s="84">
        <f t="shared" si="22"/>
        <v>1347</v>
      </c>
    </row>
    <row r="1352" ht="15">
      <c r="A1352" s="84">
        <f t="shared" si="22"/>
        <v>1348</v>
      </c>
    </row>
    <row r="1353" ht="15">
      <c r="A1353" s="84">
        <f t="shared" si="22"/>
        <v>1349</v>
      </c>
    </row>
    <row r="1354" ht="15">
      <c r="A1354" s="84">
        <f t="shared" si="22"/>
        <v>1350</v>
      </c>
    </row>
    <row r="1355" ht="15">
      <c r="A1355" s="84">
        <f t="shared" si="22"/>
        <v>1351</v>
      </c>
    </row>
    <row r="1356" ht="15">
      <c r="A1356" s="84">
        <f t="shared" si="22"/>
        <v>1352</v>
      </c>
    </row>
    <row r="1357" ht="15">
      <c r="A1357" s="84">
        <f t="shared" si="22"/>
        <v>1353</v>
      </c>
    </row>
    <row r="1358" ht="15">
      <c r="A1358" s="84">
        <f t="shared" si="22"/>
        <v>1354</v>
      </c>
    </row>
    <row r="1359" ht="15">
      <c r="A1359" s="84">
        <f t="shared" si="22"/>
        <v>1355</v>
      </c>
    </row>
    <row r="1360" ht="15">
      <c r="A1360" s="84">
        <f t="shared" si="22"/>
        <v>1356</v>
      </c>
    </row>
    <row r="1361" ht="15">
      <c r="A1361" s="84">
        <f t="shared" si="22"/>
        <v>1357</v>
      </c>
    </row>
    <row r="1362" ht="15">
      <c r="A1362" s="84">
        <f t="shared" si="22"/>
        <v>1358</v>
      </c>
    </row>
    <row r="1363" ht="15">
      <c r="A1363" s="84">
        <f t="shared" si="22"/>
        <v>1359</v>
      </c>
    </row>
    <row r="1364" ht="15">
      <c r="A1364" s="84">
        <f t="shared" si="22"/>
        <v>1360</v>
      </c>
    </row>
    <row r="1365" ht="15">
      <c r="A1365" s="84">
        <f t="shared" si="22"/>
        <v>1361</v>
      </c>
    </row>
    <row r="1366" ht="15">
      <c r="A1366" s="84">
        <f t="shared" si="22"/>
        <v>1362</v>
      </c>
    </row>
    <row r="1367" ht="15">
      <c r="A1367" s="84">
        <f t="shared" si="22"/>
        <v>1363</v>
      </c>
    </row>
    <row r="1368" ht="15">
      <c r="A1368" s="84">
        <f t="shared" si="22"/>
        <v>1364</v>
      </c>
    </row>
    <row r="1369" ht="15">
      <c r="A1369" s="84">
        <f t="shared" si="22"/>
        <v>1365</v>
      </c>
    </row>
    <row r="1370" ht="15">
      <c r="A1370" s="84">
        <f t="shared" si="22"/>
        <v>1366</v>
      </c>
    </row>
    <row r="1371" ht="15">
      <c r="A1371" s="84">
        <f t="shared" si="22"/>
        <v>1367</v>
      </c>
    </row>
    <row r="1372" ht="15">
      <c r="A1372" s="84">
        <f t="shared" si="22"/>
        <v>1368</v>
      </c>
    </row>
    <row r="1373" ht="15">
      <c r="A1373" s="84">
        <f t="shared" si="22"/>
        <v>1369</v>
      </c>
    </row>
    <row r="1374" ht="15">
      <c r="A1374" s="84">
        <f t="shared" si="22"/>
        <v>1370</v>
      </c>
    </row>
    <row r="1375" ht="15">
      <c r="A1375" s="84">
        <f t="shared" si="22"/>
        <v>1371</v>
      </c>
    </row>
    <row r="1376" ht="15">
      <c r="A1376" s="84">
        <f t="shared" si="22"/>
        <v>1372</v>
      </c>
    </row>
    <row r="1377" ht="15">
      <c r="A1377" s="84">
        <f t="shared" si="22"/>
        <v>1373</v>
      </c>
    </row>
    <row r="1378" ht="15">
      <c r="A1378" s="84">
        <f t="shared" si="22"/>
        <v>1374</v>
      </c>
    </row>
    <row r="1379" ht="15">
      <c r="A1379" s="84">
        <f t="shared" si="22"/>
        <v>1375</v>
      </c>
    </row>
    <row r="1380" ht="15">
      <c r="A1380" s="84">
        <f t="shared" si="22"/>
        <v>1376</v>
      </c>
    </row>
    <row r="1381" ht="15">
      <c r="A1381" s="84">
        <f t="shared" si="22"/>
        <v>1377</v>
      </c>
    </row>
    <row r="1382" ht="15">
      <c r="A1382" s="84">
        <f t="shared" si="22"/>
        <v>1378</v>
      </c>
    </row>
    <row r="1383" ht="15">
      <c r="A1383" s="84">
        <f t="shared" si="22"/>
        <v>1379</v>
      </c>
    </row>
    <row r="1384" ht="15">
      <c r="A1384" s="84">
        <f t="shared" si="22"/>
        <v>1380</v>
      </c>
    </row>
    <row r="1385" ht="15">
      <c r="A1385" s="84">
        <f t="shared" si="22"/>
        <v>1381</v>
      </c>
    </row>
    <row r="1386" ht="15">
      <c r="A1386" s="84">
        <f t="shared" si="22"/>
        <v>1382</v>
      </c>
    </row>
    <row r="1387" ht="15">
      <c r="A1387" s="84">
        <f t="shared" si="22"/>
        <v>1383</v>
      </c>
    </row>
    <row r="1388" ht="15">
      <c r="A1388" s="84">
        <f t="shared" si="22"/>
        <v>1384</v>
      </c>
    </row>
    <row r="1389" ht="15">
      <c r="A1389" s="84">
        <f t="shared" si="22"/>
        <v>1385</v>
      </c>
    </row>
    <row r="1390" ht="15">
      <c r="A1390" s="84">
        <f t="shared" si="22"/>
        <v>1386</v>
      </c>
    </row>
    <row r="1391" ht="15">
      <c r="A1391" s="84">
        <f t="shared" si="22"/>
        <v>1387</v>
      </c>
    </row>
    <row r="1392" ht="15">
      <c r="A1392" s="84">
        <f t="shared" si="22"/>
        <v>1388</v>
      </c>
    </row>
    <row r="1393" ht="15">
      <c r="A1393" s="84">
        <f t="shared" si="22"/>
        <v>1389</v>
      </c>
    </row>
    <row r="1394" ht="15">
      <c r="A1394" s="84">
        <f t="shared" si="22"/>
        <v>1390</v>
      </c>
    </row>
    <row r="1395" ht="15">
      <c r="A1395" s="84">
        <f t="shared" si="22"/>
        <v>1391</v>
      </c>
    </row>
    <row r="1396" ht="15">
      <c r="A1396" s="84">
        <f t="shared" si="22"/>
        <v>1392</v>
      </c>
    </row>
    <row r="1397" ht="15">
      <c r="A1397" s="84">
        <f t="shared" si="22"/>
        <v>1393</v>
      </c>
    </row>
    <row r="1398" ht="15">
      <c r="A1398" s="84">
        <f t="shared" si="22"/>
        <v>1394</v>
      </c>
    </row>
    <row r="1399" ht="15">
      <c r="A1399" s="84">
        <f t="shared" si="22"/>
        <v>1395</v>
      </c>
    </row>
    <row r="1400" ht="15">
      <c r="A1400" s="84">
        <f t="shared" si="22"/>
        <v>1396</v>
      </c>
    </row>
    <row r="1401" ht="15">
      <c r="A1401" s="84">
        <f t="shared" si="22"/>
        <v>1397</v>
      </c>
    </row>
    <row r="1402" ht="15">
      <c r="A1402" s="84">
        <f t="shared" si="22"/>
        <v>1398</v>
      </c>
    </row>
    <row r="1403" ht="15">
      <c r="A1403" s="84">
        <f t="shared" si="22"/>
        <v>1399</v>
      </c>
    </row>
    <row r="1404" ht="15">
      <c r="A1404" s="84">
        <f t="shared" si="22"/>
        <v>1400</v>
      </c>
    </row>
    <row r="1405" ht="15">
      <c r="A1405" s="84">
        <f t="shared" si="22"/>
        <v>1401</v>
      </c>
    </row>
    <row r="1406" ht="15">
      <c r="A1406" s="84">
        <f t="shared" si="22"/>
        <v>1402</v>
      </c>
    </row>
    <row r="1407" ht="15">
      <c r="A1407" s="84">
        <f t="shared" si="22"/>
        <v>1403</v>
      </c>
    </row>
    <row r="1408" ht="15">
      <c r="A1408" s="84">
        <f t="shared" si="22"/>
        <v>1404</v>
      </c>
    </row>
    <row r="1409" ht="15">
      <c r="A1409" s="84">
        <f t="shared" si="22"/>
        <v>1405</v>
      </c>
    </row>
    <row r="1410" ht="15">
      <c r="A1410" s="84">
        <f t="shared" si="22"/>
        <v>1406</v>
      </c>
    </row>
    <row r="1411" ht="15">
      <c r="A1411" s="84">
        <f t="shared" si="22"/>
        <v>1407</v>
      </c>
    </row>
    <row r="1412" ht="15">
      <c r="A1412" s="84">
        <f t="shared" si="22"/>
        <v>1408</v>
      </c>
    </row>
    <row r="1413" ht="15">
      <c r="A1413" s="84">
        <f aca="true" t="shared" si="23" ref="A1413:A1466">A1412+1</f>
        <v>1409</v>
      </c>
    </row>
    <row r="1414" ht="15">
      <c r="A1414" s="84">
        <f t="shared" si="23"/>
        <v>1410</v>
      </c>
    </row>
    <row r="1415" ht="15">
      <c r="A1415" s="84">
        <f t="shared" si="23"/>
        <v>1411</v>
      </c>
    </row>
    <row r="1416" ht="15">
      <c r="A1416" s="84">
        <f t="shared" si="23"/>
        <v>1412</v>
      </c>
    </row>
    <row r="1417" ht="15">
      <c r="A1417" s="84">
        <f t="shared" si="23"/>
        <v>1413</v>
      </c>
    </row>
    <row r="1418" ht="15">
      <c r="A1418" s="84">
        <f t="shared" si="23"/>
        <v>1414</v>
      </c>
    </row>
    <row r="1419" ht="15">
      <c r="A1419" s="84">
        <f t="shared" si="23"/>
        <v>1415</v>
      </c>
    </row>
    <row r="1420" ht="15">
      <c r="A1420" s="84">
        <f t="shared" si="23"/>
        <v>1416</v>
      </c>
    </row>
    <row r="1421" ht="15">
      <c r="A1421" s="84">
        <f t="shared" si="23"/>
        <v>1417</v>
      </c>
    </row>
    <row r="1422" ht="15">
      <c r="A1422" s="84">
        <f t="shared" si="23"/>
        <v>1418</v>
      </c>
    </row>
    <row r="1423" ht="15">
      <c r="A1423" s="84">
        <f t="shared" si="23"/>
        <v>1419</v>
      </c>
    </row>
    <row r="1424" ht="15">
      <c r="A1424" s="84">
        <f t="shared" si="23"/>
        <v>1420</v>
      </c>
    </row>
    <row r="1425" ht="15">
      <c r="A1425" s="84">
        <f t="shared" si="23"/>
        <v>1421</v>
      </c>
    </row>
    <row r="1426" ht="15">
      <c r="A1426" s="84">
        <f t="shared" si="23"/>
        <v>1422</v>
      </c>
    </row>
    <row r="1427" ht="15">
      <c r="A1427" s="84">
        <f t="shared" si="23"/>
        <v>1423</v>
      </c>
    </row>
    <row r="1428" ht="15">
      <c r="A1428" s="84">
        <f t="shared" si="23"/>
        <v>1424</v>
      </c>
    </row>
    <row r="1429" ht="15">
      <c r="A1429" s="84">
        <f t="shared" si="23"/>
        <v>1425</v>
      </c>
    </row>
    <row r="1430" ht="15">
      <c r="A1430" s="84">
        <f t="shared" si="23"/>
        <v>1426</v>
      </c>
    </row>
    <row r="1431" ht="15">
      <c r="A1431" s="84">
        <f t="shared" si="23"/>
        <v>1427</v>
      </c>
    </row>
    <row r="1432" ht="15">
      <c r="A1432" s="84">
        <f t="shared" si="23"/>
        <v>1428</v>
      </c>
    </row>
    <row r="1433" ht="15">
      <c r="A1433" s="84">
        <f t="shared" si="23"/>
        <v>1429</v>
      </c>
    </row>
    <row r="1434" ht="15">
      <c r="A1434" s="84">
        <f t="shared" si="23"/>
        <v>1430</v>
      </c>
    </row>
    <row r="1435" ht="15">
      <c r="A1435" s="84">
        <f t="shared" si="23"/>
        <v>1431</v>
      </c>
    </row>
    <row r="1436" ht="15">
      <c r="A1436" s="84">
        <f t="shared" si="23"/>
        <v>1432</v>
      </c>
    </row>
    <row r="1437" ht="15">
      <c r="A1437" s="84">
        <f t="shared" si="23"/>
        <v>1433</v>
      </c>
    </row>
    <row r="1438" ht="15">
      <c r="A1438" s="84">
        <f t="shared" si="23"/>
        <v>1434</v>
      </c>
    </row>
    <row r="1439" ht="15">
      <c r="A1439" s="84">
        <f t="shared" si="23"/>
        <v>1435</v>
      </c>
    </row>
    <row r="1440" ht="15">
      <c r="A1440" s="84">
        <f t="shared" si="23"/>
        <v>1436</v>
      </c>
    </row>
    <row r="1441" ht="15">
      <c r="A1441" s="84">
        <f t="shared" si="23"/>
        <v>1437</v>
      </c>
    </row>
    <row r="1442" ht="15">
      <c r="A1442" s="84">
        <f t="shared" si="23"/>
        <v>1438</v>
      </c>
    </row>
    <row r="1443" ht="15">
      <c r="A1443" s="84">
        <f t="shared" si="23"/>
        <v>1439</v>
      </c>
    </row>
    <row r="1444" ht="15">
      <c r="A1444" s="84">
        <f t="shared" si="23"/>
        <v>1440</v>
      </c>
    </row>
    <row r="1445" ht="15">
      <c r="A1445" s="84">
        <f t="shared" si="23"/>
        <v>1441</v>
      </c>
    </row>
    <row r="1446" ht="15">
      <c r="A1446" s="84">
        <f t="shared" si="23"/>
        <v>1442</v>
      </c>
    </row>
    <row r="1447" ht="15">
      <c r="A1447" s="84">
        <f t="shared" si="23"/>
        <v>1443</v>
      </c>
    </row>
    <row r="1448" ht="15">
      <c r="A1448" s="84">
        <f t="shared" si="23"/>
        <v>1444</v>
      </c>
    </row>
    <row r="1449" ht="15">
      <c r="A1449" s="84">
        <f t="shared" si="23"/>
        <v>1445</v>
      </c>
    </row>
    <row r="1450" ht="15">
      <c r="A1450" s="84">
        <f t="shared" si="23"/>
        <v>1446</v>
      </c>
    </row>
    <row r="1451" ht="15">
      <c r="A1451" s="84">
        <f t="shared" si="23"/>
        <v>1447</v>
      </c>
    </row>
    <row r="1452" ht="15">
      <c r="A1452" s="84">
        <f t="shared" si="23"/>
        <v>1448</v>
      </c>
    </row>
    <row r="1453" ht="15">
      <c r="A1453" s="84">
        <f t="shared" si="23"/>
        <v>1449</v>
      </c>
    </row>
    <row r="1454" ht="15">
      <c r="A1454" s="84">
        <f t="shared" si="23"/>
        <v>1450</v>
      </c>
    </row>
    <row r="1455" ht="15">
      <c r="A1455" s="84">
        <f t="shared" si="23"/>
        <v>1451</v>
      </c>
    </row>
    <row r="1456" ht="15">
      <c r="A1456" s="84">
        <f t="shared" si="23"/>
        <v>1452</v>
      </c>
    </row>
    <row r="1457" ht="15">
      <c r="A1457" s="84">
        <f t="shared" si="23"/>
        <v>1453</v>
      </c>
    </row>
    <row r="1458" ht="15">
      <c r="A1458" s="84">
        <f t="shared" si="23"/>
        <v>1454</v>
      </c>
    </row>
    <row r="1459" ht="15">
      <c r="A1459" s="84">
        <f t="shared" si="23"/>
        <v>1455</v>
      </c>
    </row>
    <row r="1460" ht="15">
      <c r="A1460" s="84">
        <f t="shared" si="23"/>
        <v>1456</v>
      </c>
    </row>
    <row r="1461" ht="15">
      <c r="A1461" s="84">
        <f t="shared" si="23"/>
        <v>1457</v>
      </c>
    </row>
    <row r="1462" ht="15">
      <c r="A1462" s="84">
        <f t="shared" si="23"/>
        <v>1458</v>
      </c>
    </row>
    <row r="1463" ht="15">
      <c r="A1463" s="84">
        <f t="shared" si="23"/>
        <v>1459</v>
      </c>
    </row>
    <row r="1464" ht="15">
      <c r="A1464" s="84">
        <f t="shared" si="23"/>
        <v>1460</v>
      </c>
    </row>
    <row r="1465" ht="15">
      <c r="A1465" s="84">
        <f t="shared" si="23"/>
        <v>1461</v>
      </c>
    </row>
    <row r="1466" ht="15">
      <c r="A1466" s="84">
        <f t="shared" si="23"/>
        <v>1462</v>
      </c>
    </row>
  </sheetData>
  <sheetProtection/>
  <mergeCells count="1">
    <mergeCell ref="C1:E1"/>
  </mergeCells>
  <printOptions/>
  <pageMargins left="0.7" right="0.7" top="0.75" bottom="0.75" header="0.3" footer="0.3"/>
  <pageSetup horizontalDpi="600" verticalDpi="600" orientation="portrait" r:id="rId3"/>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legacyDrawing r:id="rId2"/>
</worksheet>
</file>

<file path=xl/worksheets/sheet6.xml><?xml version="1.0" encoding="utf-8"?>
<worksheet xmlns="http://schemas.openxmlformats.org/spreadsheetml/2006/main" xmlns:r="http://schemas.openxmlformats.org/officeDocument/2006/relationships">
  <sheetPr codeName="Sheet6"/>
  <dimension ref="A1:X84"/>
  <sheetViews>
    <sheetView zoomScalePageLayoutView="0" workbookViewId="0" topLeftCell="A1">
      <selection activeCell="C21" sqref="C21:C22"/>
    </sheetView>
  </sheetViews>
  <sheetFormatPr defaultColWidth="9.140625" defaultRowHeight="15"/>
  <cols>
    <col min="1" max="2" width="9.140625" style="1" customWidth="1"/>
    <col min="3" max="3" width="10.57421875" style="1" customWidth="1"/>
    <col min="4" max="9" width="9.140625" style="1" customWidth="1"/>
    <col min="10" max="10" width="3.140625" style="1" customWidth="1"/>
    <col min="11" max="11" width="9.8515625" style="1" customWidth="1"/>
    <col min="12" max="12" width="17.28125" style="1" customWidth="1"/>
    <col min="13" max="14" width="9.140625" style="1" customWidth="1"/>
    <col min="15" max="15" width="9.421875" style="1" customWidth="1"/>
    <col min="16" max="16" width="10.140625" style="1" customWidth="1"/>
    <col min="17" max="16384" width="9.140625" style="1" customWidth="1"/>
  </cols>
  <sheetData>
    <row r="1" spans="1:20" ht="32.25" customHeight="1">
      <c r="A1" s="166"/>
      <c r="B1" s="166"/>
      <c r="C1" s="166"/>
      <c r="D1" s="166"/>
      <c r="E1" s="557"/>
      <c r="F1" s="1071" t="s">
        <v>206</v>
      </c>
      <c r="G1" s="1071"/>
      <c r="H1" s="1071"/>
      <c r="I1" s="1071"/>
      <c r="J1" s="557"/>
      <c r="K1" s="1084" t="s">
        <v>207</v>
      </c>
      <c r="L1" s="1055"/>
      <c r="M1" s="1055"/>
      <c r="N1" s="1055"/>
      <c r="O1" s="1055"/>
      <c r="P1" s="1055"/>
      <c r="Q1" s="1055"/>
      <c r="R1" s="1055"/>
      <c r="S1" s="1055"/>
      <c r="T1" s="1056"/>
    </row>
    <row r="2" spans="1:20" ht="32.25" customHeight="1">
      <c r="A2" s="166"/>
      <c r="B2" s="166"/>
      <c r="C2" s="166"/>
      <c r="D2" s="166"/>
      <c r="E2" s="557"/>
      <c r="F2" s="1071" t="s">
        <v>208</v>
      </c>
      <c r="G2" s="1071"/>
      <c r="H2" s="1071"/>
      <c r="I2" s="1071"/>
      <c r="J2" s="557"/>
      <c r="K2" s="1085">
        <f>Input!H7</f>
        <v>0</v>
      </c>
      <c r="L2" s="1086"/>
      <c r="M2" s="1086"/>
      <c r="N2" s="1086"/>
      <c r="O2" s="1086"/>
      <c r="P2" s="1086"/>
      <c r="Q2" s="1086"/>
      <c r="R2" s="1086"/>
      <c r="S2" s="1086"/>
      <c r="T2" s="1087"/>
    </row>
    <row r="3" spans="1:20" ht="32.25" customHeight="1">
      <c r="A3" s="166"/>
      <c r="B3" s="166"/>
      <c r="C3" s="457"/>
      <c r="D3" s="166"/>
      <c r="E3" s="166"/>
      <c r="F3" s="1071" t="s">
        <v>209</v>
      </c>
      <c r="G3" s="1071"/>
      <c r="H3" s="1071"/>
      <c r="I3" s="1071"/>
      <c r="J3" s="579"/>
      <c r="K3" s="1088" t="s">
        <v>210</v>
      </c>
      <c r="L3" s="1055"/>
      <c r="M3" s="1055"/>
      <c r="N3" s="1055"/>
      <c r="O3" s="1055"/>
      <c r="P3" s="1055"/>
      <c r="Q3" s="1055"/>
      <c r="R3" s="1055"/>
      <c r="S3" s="1055"/>
      <c r="T3" s="1056"/>
    </row>
    <row r="4" spans="1:20" ht="32.25" customHeight="1">
      <c r="A4" s="166"/>
      <c r="B4" s="166"/>
      <c r="C4" s="457"/>
      <c r="D4" s="166"/>
      <c r="E4" s="166"/>
      <c r="F4" s="556"/>
      <c r="G4" s="556" t="s">
        <v>211</v>
      </c>
      <c r="H4" s="556"/>
      <c r="I4" s="556"/>
      <c r="J4" s="579"/>
      <c r="K4" s="1089" t="s">
        <v>387</v>
      </c>
      <c r="L4" s="1066"/>
      <c r="M4" s="1066"/>
      <c r="N4" s="1066"/>
      <c r="O4" s="1066"/>
      <c r="P4" s="1066"/>
      <c r="Q4" s="1066"/>
      <c r="R4" s="1066"/>
      <c r="S4" s="1066"/>
      <c r="T4" s="1067"/>
    </row>
    <row r="5" spans="1:20" ht="32.25" customHeight="1">
      <c r="A5" s="166"/>
      <c r="B5" s="166"/>
      <c r="C5" s="166"/>
      <c r="D5" s="166"/>
      <c r="E5" s="166"/>
      <c r="F5" s="556"/>
      <c r="G5" s="556" t="s">
        <v>212</v>
      </c>
      <c r="H5" s="556"/>
      <c r="I5" s="556"/>
      <c r="J5" s="556"/>
      <c r="K5" s="1060">
        <f>Input!D8</f>
        <v>0</v>
      </c>
      <c r="L5" s="1090"/>
      <c r="M5" s="1090"/>
      <c r="N5" s="1090"/>
      <c r="O5" s="1090"/>
      <c r="P5" s="1090"/>
      <c r="Q5" s="1090"/>
      <c r="R5" s="1090"/>
      <c r="S5" s="1090"/>
      <c r="T5" s="1091"/>
    </row>
    <row r="6" spans="1:20" ht="32.25" customHeight="1">
      <c r="A6" s="166"/>
      <c r="B6" s="166"/>
      <c r="C6" s="166"/>
      <c r="D6" s="166"/>
      <c r="E6" s="166"/>
      <c r="F6" s="556"/>
      <c r="G6" s="556"/>
      <c r="H6" s="556"/>
      <c r="I6" s="556"/>
      <c r="J6" s="556"/>
      <c r="K6" s="1106">
        <f>Input!D9</f>
        <v>0</v>
      </c>
      <c r="L6" s="1211"/>
      <c r="M6" s="1211"/>
      <c r="N6" s="1211"/>
      <c r="O6" s="1212">
        <f>Input!D10</f>
        <v>0</v>
      </c>
      <c r="P6" s="1212"/>
      <c r="Q6" s="1212"/>
      <c r="R6" s="1212"/>
      <c r="S6" s="1212"/>
      <c r="T6" s="1213"/>
    </row>
    <row r="7" spans="1:20" ht="32.25" customHeight="1">
      <c r="A7" s="166"/>
      <c r="B7" s="166"/>
      <c r="C7" s="166"/>
      <c r="D7" s="166"/>
      <c r="E7" s="166"/>
      <c r="F7" s="166"/>
      <c r="G7" s="166"/>
      <c r="H7" s="166"/>
      <c r="I7" s="166"/>
      <c r="J7" s="166"/>
      <c r="K7" s="1092">
        <f>Input!D5</f>
        <v>0</v>
      </c>
      <c r="L7" s="1090"/>
      <c r="M7" s="1090"/>
      <c r="N7" s="1090"/>
      <c r="O7" s="1090"/>
      <c r="P7" s="1090"/>
      <c r="Q7" s="1090"/>
      <c r="R7" s="1090"/>
      <c r="S7" s="1090"/>
      <c r="T7" s="1091"/>
    </row>
    <row r="8" spans="1:20" ht="32.25" customHeight="1">
      <c r="A8" s="1072" t="s">
        <v>388</v>
      </c>
      <c r="B8" s="1073"/>
      <c r="C8" s="1073"/>
      <c r="D8" s="1073"/>
      <c r="E8" s="1073"/>
      <c r="F8" s="1073"/>
      <c r="G8" s="1073"/>
      <c r="H8" s="1073"/>
      <c r="I8" s="1074"/>
      <c r="J8" s="556"/>
      <c r="K8" s="1081" t="s">
        <v>30</v>
      </c>
      <c r="L8" s="1082"/>
      <c r="M8" s="1083">
        <f>Input!D10</f>
        <v>0</v>
      </c>
      <c r="N8" s="1066"/>
      <c r="O8" s="1066"/>
      <c r="P8" s="1067"/>
      <c r="Q8" s="541" t="s">
        <v>139</v>
      </c>
      <c r="R8" s="1041">
        <f>Input!D12</f>
        <v>0</v>
      </c>
      <c r="S8" s="1042"/>
      <c r="T8" s="1043"/>
    </row>
    <row r="9" spans="1:20" ht="32.25" customHeight="1">
      <c r="A9" s="1075"/>
      <c r="B9" s="1076"/>
      <c r="C9" s="1076"/>
      <c r="D9" s="1076"/>
      <c r="E9" s="1076"/>
      <c r="F9" s="1076"/>
      <c r="G9" s="1076"/>
      <c r="H9" s="1076"/>
      <c r="I9" s="1077"/>
      <c r="J9" s="556"/>
      <c r="K9" s="1044" t="s">
        <v>213</v>
      </c>
      <c r="L9" s="1045"/>
      <c r="M9" s="1046">
        <f>Input!D5</f>
        <v>0</v>
      </c>
      <c r="N9" s="1047"/>
      <c r="O9" s="1047"/>
      <c r="P9" s="1047"/>
      <c r="Q9" s="1047"/>
      <c r="R9" s="1047"/>
      <c r="S9" s="1047"/>
      <c r="T9" s="1048"/>
    </row>
    <row r="10" spans="1:24" ht="32.25" customHeight="1">
      <c r="A10" s="1075"/>
      <c r="B10" s="1076"/>
      <c r="C10" s="1076"/>
      <c r="D10" s="1076"/>
      <c r="E10" s="1076"/>
      <c r="F10" s="1076"/>
      <c r="G10" s="1076"/>
      <c r="H10" s="1076"/>
      <c r="I10" s="1077"/>
      <c r="J10" s="556"/>
      <c r="K10" s="1044" t="s">
        <v>214</v>
      </c>
      <c r="L10" s="1050"/>
      <c r="M10" s="1051"/>
      <c r="N10" s="1096">
        <f>Input!D5</f>
        <v>0</v>
      </c>
      <c r="O10" s="1097"/>
      <c r="P10" s="1097"/>
      <c r="Q10" s="1098"/>
      <c r="R10" s="1098"/>
      <c r="S10" s="1098"/>
      <c r="T10" s="1099"/>
      <c r="V10" s="636"/>
      <c r="W10" s="636"/>
      <c r="X10" s="638"/>
    </row>
    <row r="11" spans="1:20" ht="32.25" customHeight="1">
      <c r="A11" s="1078"/>
      <c r="B11" s="1079"/>
      <c r="C11" s="1079"/>
      <c r="D11" s="1079"/>
      <c r="E11" s="1079"/>
      <c r="F11" s="1079"/>
      <c r="G11" s="1079"/>
      <c r="H11" s="1079"/>
      <c r="I11" s="1080"/>
      <c r="J11" s="556"/>
      <c r="K11" s="1044" t="s">
        <v>215</v>
      </c>
      <c r="L11" s="1051"/>
      <c r="M11" s="1049" t="s">
        <v>410</v>
      </c>
      <c r="N11" s="1050"/>
      <c r="O11" s="1050"/>
      <c r="P11" s="1051"/>
      <c r="Q11" s="541" t="s">
        <v>216</v>
      </c>
      <c r="R11" s="1049" t="str">
        <f>'[3]Input'!J2</f>
        <v>Rarotonga</v>
      </c>
      <c r="S11" s="1052"/>
      <c r="T11" s="1045"/>
    </row>
    <row r="12" spans="1:20" ht="32.25" customHeight="1">
      <c r="A12" s="1061" t="s">
        <v>217</v>
      </c>
      <c r="B12" s="1062"/>
      <c r="C12" s="1062"/>
      <c r="D12" s="1062"/>
      <c r="E12" s="1062"/>
      <c r="F12" s="1062"/>
      <c r="G12" s="1062"/>
      <c r="H12" s="1062"/>
      <c r="I12" s="1063"/>
      <c r="J12" s="555"/>
      <c r="K12" s="1044" t="s">
        <v>137</v>
      </c>
      <c r="L12" s="1051"/>
      <c r="M12" s="1214">
        <f>Input!D13</f>
        <v>0</v>
      </c>
      <c r="N12" s="1215"/>
      <c r="O12" s="1215"/>
      <c r="P12" s="1215"/>
      <c r="Q12" s="637" t="s">
        <v>404</v>
      </c>
      <c r="R12" s="1216">
        <f>Input!H13</f>
        <v>0</v>
      </c>
      <c r="S12" s="1217"/>
      <c r="T12" s="1218"/>
    </row>
    <row r="13" spans="1:20" ht="32.25" customHeight="1">
      <c r="A13" s="580">
        <v>1</v>
      </c>
      <c r="B13" s="1054" t="s">
        <v>218</v>
      </c>
      <c r="C13" s="1055"/>
      <c r="D13" s="1055"/>
      <c r="E13" s="1055"/>
      <c r="F13" s="1055"/>
      <c r="G13" s="1055"/>
      <c r="H13" s="1055"/>
      <c r="I13" s="1056"/>
      <c r="J13" s="166"/>
      <c r="K13" s="1053" t="s">
        <v>219</v>
      </c>
      <c r="L13" s="1050"/>
      <c r="M13" s="1050"/>
      <c r="N13" s="1050"/>
      <c r="O13" s="1050"/>
      <c r="P13" s="1050"/>
      <c r="Q13" s="1050"/>
      <c r="R13" s="1050"/>
      <c r="S13" s="1050"/>
      <c r="T13" s="1051"/>
    </row>
    <row r="14" spans="1:20" ht="32.25" customHeight="1">
      <c r="A14" s="1100" t="str">
        <f>Input!J3</f>
        <v>BSP Samoa, APIA</v>
      </c>
      <c r="B14" s="1101"/>
      <c r="C14" s="1101"/>
      <c r="D14" s="1101"/>
      <c r="E14" s="1101"/>
      <c r="F14" s="1101"/>
      <c r="G14" s="1101"/>
      <c r="H14" s="1101"/>
      <c r="I14" s="1102"/>
      <c r="J14" s="166"/>
      <c r="K14" s="1053" t="s">
        <v>220</v>
      </c>
      <c r="L14" s="1051"/>
      <c r="M14" s="1060"/>
      <c r="N14" s="1050"/>
      <c r="O14" s="1050"/>
      <c r="P14" s="1050"/>
      <c r="Q14" s="1050"/>
      <c r="R14" s="1050"/>
      <c r="S14" s="1050"/>
      <c r="T14" s="1051"/>
    </row>
    <row r="15" spans="1:20" ht="32.25" customHeight="1">
      <c r="A15" s="580">
        <v>2</v>
      </c>
      <c r="B15" s="1054" t="s">
        <v>223</v>
      </c>
      <c r="C15" s="1055"/>
      <c r="D15" s="1055"/>
      <c r="E15" s="1055"/>
      <c r="F15" s="1055"/>
      <c r="G15" s="1055"/>
      <c r="H15" s="1055"/>
      <c r="I15" s="1056"/>
      <c r="J15" s="166"/>
      <c r="K15" s="1053" t="s">
        <v>222</v>
      </c>
      <c r="L15" s="1051"/>
      <c r="M15" s="1092"/>
      <c r="N15" s="1050"/>
      <c r="O15" s="1050"/>
      <c r="P15" s="1050"/>
      <c r="Q15" s="1050"/>
      <c r="R15" s="1050"/>
      <c r="S15" s="1050"/>
      <c r="T15" s="1051"/>
    </row>
    <row r="16" spans="1:20" ht="32.25" customHeight="1">
      <c r="A16" s="1093">
        <f>Input!K6</f>
        <v>45237.45000173611</v>
      </c>
      <c r="B16" s="1094"/>
      <c r="C16" s="1094"/>
      <c r="D16" s="1094"/>
      <c r="E16" s="1094"/>
      <c r="F16" s="1094"/>
      <c r="G16" s="1094"/>
      <c r="H16" s="1094"/>
      <c r="I16" s="1095"/>
      <c r="J16" s="166"/>
      <c r="K16" s="575" t="s">
        <v>224</v>
      </c>
      <c r="L16" s="576"/>
      <c r="M16" s="576"/>
      <c r="N16" s="1060"/>
      <c r="O16" s="1050"/>
      <c r="P16" s="1050"/>
      <c r="Q16" s="1050"/>
      <c r="R16" s="1050"/>
      <c r="S16" s="1050"/>
      <c r="T16" s="1051"/>
    </row>
    <row r="17" spans="1:20" ht="32.25" customHeight="1">
      <c r="A17" s="581">
        <v>3</v>
      </c>
      <c r="B17" s="1054" t="s">
        <v>225</v>
      </c>
      <c r="C17" s="1055"/>
      <c r="D17" s="1055"/>
      <c r="E17" s="1055"/>
      <c r="F17" s="1055"/>
      <c r="G17" s="1055"/>
      <c r="H17" s="1055"/>
      <c r="I17" s="1056"/>
      <c r="J17" s="166"/>
      <c r="K17" s="582"/>
      <c r="L17" s="582"/>
      <c r="M17" s="582"/>
      <c r="N17" s="582"/>
      <c r="O17" s="582"/>
      <c r="P17" s="582"/>
      <c r="Q17" s="582"/>
      <c r="R17" s="582"/>
      <c r="S17" s="582"/>
      <c r="T17" s="582"/>
    </row>
    <row r="18" spans="1:20" ht="32.25" customHeight="1">
      <c r="A18" s="524"/>
      <c r="B18" s="1064" t="s">
        <v>227</v>
      </c>
      <c r="C18" s="1042"/>
      <c r="D18" s="1043"/>
      <c r="E18" s="625"/>
      <c r="F18" s="1065" t="s">
        <v>228</v>
      </c>
      <c r="G18" s="1066"/>
      <c r="H18" s="1067"/>
      <c r="I18" s="583" t="s">
        <v>140</v>
      </c>
      <c r="J18" s="166"/>
      <c r="K18" s="580">
        <v>10</v>
      </c>
      <c r="L18" s="1068" t="s">
        <v>405</v>
      </c>
      <c r="M18" s="1069"/>
      <c r="N18" s="1069"/>
      <c r="O18" s="1069"/>
      <c r="P18" s="1069"/>
      <c r="Q18" s="1069"/>
      <c r="R18" s="1070"/>
      <c r="S18" s="584"/>
      <c r="T18" s="585" t="s">
        <v>226</v>
      </c>
    </row>
    <row r="19" spans="1:20" ht="32.25" customHeight="1">
      <c r="A19" s="580">
        <v>4</v>
      </c>
      <c r="B19" s="1103" t="s">
        <v>230</v>
      </c>
      <c r="C19" s="1104"/>
      <c r="D19" s="1104"/>
      <c r="E19" s="1104"/>
      <c r="F19" s="1104"/>
      <c r="G19" s="1104"/>
      <c r="H19" s="1104"/>
      <c r="I19" s="1105"/>
      <c r="J19" s="166"/>
      <c r="K19" s="1049">
        <f>Input!D27</f>
        <v>0</v>
      </c>
      <c r="L19" s="1069"/>
      <c r="M19" s="1069"/>
      <c r="N19" s="1069"/>
      <c r="O19" s="1069"/>
      <c r="P19" s="1069"/>
      <c r="Q19" s="1069"/>
      <c r="R19" s="1069"/>
      <c r="S19" s="1069"/>
      <c r="T19" s="1070"/>
    </row>
    <row r="20" spans="1:20" ht="32.25" customHeight="1">
      <c r="A20" s="581"/>
      <c r="B20" s="1109" t="s">
        <v>400</v>
      </c>
      <c r="C20" s="1109"/>
      <c r="D20" s="623">
        <f>Input!L7</f>
        <v>0</v>
      </c>
      <c r="E20" s="624">
        <f>Input!M7</f>
        <v>0</v>
      </c>
      <c r="F20" s="622">
        <f>Input!N7</f>
        <v>0</v>
      </c>
      <c r="G20" s="1107">
        <f>Input!K8</f>
        <v>0</v>
      </c>
      <c r="H20" s="1107"/>
      <c r="I20" s="1108"/>
      <c r="J20" s="166"/>
      <c r="K20" s="1044" t="s">
        <v>229</v>
      </c>
      <c r="L20" s="1069"/>
      <c r="M20" s="1069"/>
      <c r="N20" s="1069"/>
      <c r="O20" s="1069"/>
      <c r="P20" s="1069"/>
      <c r="Q20" s="1069"/>
      <c r="R20" s="1069"/>
      <c r="S20" s="1069"/>
      <c r="T20" s="1070"/>
    </row>
    <row r="21" spans="1:20" ht="32.25" customHeight="1">
      <c r="A21" s="580">
        <v>5</v>
      </c>
      <c r="B21" s="1103" t="s">
        <v>231</v>
      </c>
      <c r="C21" s="1104"/>
      <c r="D21" s="1104"/>
      <c r="E21" s="1104"/>
      <c r="F21" s="1104"/>
      <c r="G21" s="1104"/>
      <c r="H21" s="1104"/>
      <c r="I21" s="1105"/>
      <c r="J21" s="579"/>
      <c r="K21" s="1106">
        <f>Input!K23</f>
        <v>0</v>
      </c>
      <c r="L21" s="1069"/>
      <c r="M21" s="1069"/>
      <c r="N21" s="1069"/>
      <c r="O21" s="1069"/>
      <c r="P21" s="1069"/>
      <c r="Q21" s="1069"/>
      <c r="R21" s="1069"/>
      <c r="S21" s="1069"/>
      <c r="T21" s="1070"/>
    </row>
    <row r="22" spans="1:20" ht="32.25" customHeight="1">
      <c r="A22" s="524"/>
      <c r="B22" s="166" t="s">
        <v>232</v>
      </c>
      <c r="D22" s="586"/>
      <c r="F22" s="1123" t="s">
        <v>184</v>
      </c>
      <c r="G22" s="1124"/>
      <c r="H22" s="1124"/>
      <c r="I22" s="1125"/>
      <c r="J22" s="587"/>
      <c r="K22" s="1088" t="s">
        <v>406</v>
      </c>
      <c r="L22" s="1110"/>
      <c r="M22" s="1110"/>
      <c r="N22" s="1110"/>
      <c r="O22" s="1110"/>
      <c r="P22" s="1110"/>
      <c r="Q22" s="1110"/>
      <c r="R22" s="1110"/>
      <c r="S22" s="1110"/>
      <c r="T22" s="1111"/>
    </row>
    <row r="23" spans="1:20" ht="32.25" customHeight="1">
      <c r="A23" s="524" t="s">
        <v>233</v>
      </c>
      <c r="C23" s="1112" t="s">
        <v>409</v>
      </c>
      <c r="D23" s="1113"/>
      <c r="E23" s="1113"/>
      <c r="F23" s="1113"/>
      <c r="G23" s="1113"/>
      <c r="H23" s="1113"/>
      <c r="I23" s="1114"/>
      <c r="J23" s="574"/>
      <c r="K23" s="1115">
        <f>Input!D28</f>
        <v>0</v>
      </c>
      <c r="L23" s="1116"/>
      <c r="M23" s="1116"/>
      <c r="N23" s="1116"/>
      <c r="O23" s="1116"/>
      <c r="P23" s="1116"/>
      <c r="Q23" s="1116"/>
      <c r="R23" s="1116"/>
      <c r="S23" s="1116"/>
      <c r="T23" s="1117"/>
    </row>
    <row r="24" spans="1:20" ht="32.25" customHeight="1">
      <c r="A24" s="524" t="s">
        <v>234</v>
      </c>
      <c r="B24" s="1118" t="s">
        <v>357</v>
      </c>
      <c r="C24" s="1118"/>
      <c r="D24" s="1119" t="s">
        <v>138</v>
      </c>
      <c r="E24" s="1120"/>
      <c r="F24" s="1118" t="s">
        <v>267</v>
      </c>
      <c r="G24" s="1121"/>
      <c r="H24" s="1121"/>
      <c r="I24" s="1122"/>
      <c r="J24" s="588"/>
      <c r="K24" s="1223">
        <f>Input!D29</f>
        <v>0</v>
      </c>
      <c r="L24" s="1131"/>
      <c r="M24" s="1131"/>
      <c r="N24" s="1131"/>
      <c r="O24" s="1224"/>
      <c r="P24" s="1224"/>
      <c r="Q24" s="1224"/>
      <c r="R24" s="1224"/>
      <c r="S24" s="1224"/>
      <c r="T24" s="1225"/>
    </row>
    <row r="25" spans="1:20" ht="32.25" customHeight="1">
      <c r="A25" s="580">
        <v>6</v>
      </c>
      <c r="B25" s="1103" t="s">
        <v>236</v>
      </c>
      <c r="C25" s="1104"/>
      <c r="D25" s="1104"/>
      <c r="E25" s="1104"/>
      <c r="F25" s="1104"/>
      <c r="G25" s="1104"/>
      <c r="H25" s="1104"/>
      <c r="I25" s="1105"/>
      <c r="J25" s="579"/>
      <c r="K25" s="1126" t="s">
        <v>235</v>
      </c>
      <c r="L25" s="1127"/>
      <c r="M25" s="1128">
        <f>Input!D29</f>
        <v>0</v>
      </c>
      <c r="N25" s="1127"/>
      <c r="O25" s="1127"/>
      <c r="P25" s="1127"/>
      <c r="Q25" s="589" t="s">
        <v>139</v>
      </c>
      <c r="R25" s="1129">
        <f>Input!N22</f>
        <v>0</v>
      </c>
      <c r="S25" s="1127"/>
      <c r="T25" s="1130"/>
    </row>
    <row r="26" spans="1:20" ht="32.25" customHeight="1">
      <c r="A26" s="524"/>
      <c r="B26" s="166" t="s">
        <v>232</v>
      </c>
      <c r="C26" s="536"/>
      <c r="D26" s="590"/>
      <c r="E26" s="536"/>
      <c r="F26" s="1131">
        <f>Input!D18</f>
        <v>0</v>
      </c>
      <c r="G26" s="1120"/>
      <c r="H26" s="1120"/>
      <c r="I26" s="1132"/>
      <c r="J26" s="579"/>
      <c r="K26" s="1084" t="s">
        <v>213</v>
      </c>
      <c r="L26" s="1133"/>
      <c r="M26" s="1134">
        <f>Input!D27</f>
        <v>0</v>
      </c>
      <c r="N26" s="1110"/>
      <c r="O26" s="1110"/>
      <c r="P26" s="1110"/>
      <c r="Q26" s="1110"/>
      <c r="R26" s="1110"/>
      <c r="S26" s="591"/>
      <c r="T26" s="592" t="s">
        <v>237</v>
      </c>
    </row>
    <row r="27" spans="1:23" ht="32.25" customHeight="1">
      <c r="A27" s="524" t="s">
        <v>233</v>
      </c>
      <c r="C27" s="1131">
        <f>Input!D21</f>
        <v>0</v>
      </c>
      <c r="D27" s="1135"/>
      <c r="E27" s="1135"/>
      <c r="F27" s="1135"/>
      <c r="G27" s="1135"/>
      <c r="H27" s="1135"/>
      <c r="I27" s="1136"/>
      <c r="J27" s="579"/>
      <c r="K27" s="1137" t="s">
        <v>214</v>
      </c>
      <c r="L27" s="1138"/>
      <c r="M27" s="1131">
        <f>Input!D27</f>
        <v>0</v>
      </c>
      <c r="N27" s="1139"/>
      <c r="O27" s="1139"/>
      <c r="P27" s="1139"/>
      <c r="Q27" s="1139"/>
      <c r="R27" s="1139"/>
      <c r="S27" s="1139"/>
      <c r="T27" s="1136"/>
      <c r="W27" s="574"/>
    </row>
    <row r="28" spans="1:23" ht="32.25" customHeight="1">
      <c r="A28" s="524" t="s">
        <v>234</v>
      </c>
      <c r="B28" s="1123">
        <f>Input!D22</f>
        <v>0</v>
      </c>
      <c r="C28" s="1120"/>
      <c r="D28" s="1120"/>
      <c r="E28" s="1120"/>
      <c r="F28" s="1120"/>
      <c r="G28" s="1120"/>
      <c r="H28" s="1120"/>
      <c r="I28" s="1132"/>
      <c r="J28" s="579"/>
      <c r="K28" s="593" t="s">
        <v>215</v>
      </c>
      <c r="L28" s="1131">
        <f>Input!D21</f>
        <v>0</v>
      </c>
      <c r="M28" s="1131"/>
      <c r="N28" s="1131"/>
      <c r="O28" s="1131"/>
      <c r="P28" s="160" t="s">
        <v>216</v>
      </c>
      <c r="Q28" s="545">
        <f>Input!D22</f>
        <v>0</v>
      </c>
      <c r="R28" s="634"/>
      <c r="S28" s="545"/>
      <c r="T28" s="639"/>
      <c r="W28" s="640"/>
    </row>
    <row r="29" spans="1:23" ht="32.25" customHeight="1">
      <c r="A29" s="1140" t="s">
        <v>389</v>
      </c>
      <c r="B29" s="1042"/>
      <c r="C29" s="1042"/>
      <c r="D29" s="1141">
        <f>Input!D24</f>
        <v>0</v>
      </c>
      <c r="E29" s="1066"/>
      <c r="F29" s="1066"/>
      <c r="G29" s="1066"/>
      <c r="H29" s="1066"/>
      <c r="I29" s="1067"/>
      <c r="J29" s="579"/>
      <c r="K29" s="577" t="s">
        <v>390</v>
      </c>
      <c r="L29" s="578"/>
      <c r="M29" s="1142">
        <f>Input!D25</f>
        <v>0</v>
      </c>
      <c r="N29" s="1142"/>
      <c r="O29" s="1143">
        <f>Input!D26</f>
        <v>0</v>
      </c>
      <c r="P29" s="1144"/>
      <c r="Q29" s="1144"/>
      <c r="R29" s="1144"/>
      <c r="S29" s="1144"/>
      <c r="T29" s="621"/>
      <c r="W29" s="634"/>
    </row>
    <row r="30" spans="1:20" ht="32.25" customHeight="1">
      <c r="A30" s="580">
        <v>7</v>
      </c>
      <c r="B30" s="1103" t="s">
        <v>238</v>
      </c>
      <c r="C30" s="1104"/>
      <c r="D30" s="1104"/>
      <c r="E30" s="1104"/>
      <c r="F30" s="1104"/>
      <c r="G30" s="1104"/>
      <c r="H30" s="1104"/>
      <c r="I30" s="1105"/>
      <c r="J30" s="166"/>
      <c r="K30" s="582"/>
      <c r="L30" s="582"/>
      <c r="M30" s="582"/>
      <c r="N30" s="582"/>
      <c r="O30" s="582"/>
      <c r="P30" s="582"/>
      <c r="Q30" s="582"/>
      <c r="R30" s="582"/>
      <c r="S30" s="582"/>
      <c r="T30" s="582"/>
    </row>
    <row r="31" spans="1:20" ht="32.25" customHeight="1">
      <c r="A31" s="1145">
        <f>Input!K9</f>
        <v>0</v>
      </c>
      <c r="B31" s="1146"/>
      <c r="C31" s="1146"/>
      <c r="D31" s="1146"/>
      <c r="E31" s="1146"/>
      <c r="F31" s="1146"/>
      <c r="G31" s="1146"/>
      <c r="H31" s="1146"/>
      <c r="I31" s="1147"/>
      <c r="J31" s="166"/>
      <c r="K31" s="1084" t="s">
        <v>239</v>
      </c>
      <c r="L31" s="1110"/>
      <c r="M31" s="1110"/>
      <c r="N31" s="1110"/>
      <c r="O31" s="1110"/>
      <c r="P31" s="1110"/>
      <c r="Q31" s="1110"/>
      <c r="R31" s="1110"/>
      <c r="S31" s="1110"/>
      <c r="T31" s="1111"/>
    </row>
    <row r="32" spans="1:20" ht="32.25" customHeight="1">
      <c r="A32" s="580">
        <v>8</v>
      </c>
      <c r="B32" s="1054" t="s">
        <v>240</v>
      </c>
      <c r="C32" s="1110"/>
      <c r="D32" s="1110"/>
      <c r="E32" s="1110"/>
      <c r="F32" s="1110"/>
      <c r="G32" s="1110"/>
      <c r="H32" s="1110"/>
      <c r="I32" s="1111"/>
      <c r="J32" s="166"/>
      <c r="K32" s="573" t="s">
        <v>220</v>
      </c>
      <c r="L32" s="1156"/>
      <c r="M32" s="1156"/>
      <c r="N32" s="1156"/>
      <c r="O32" s="1156"/>
      <c r="P32" s="1156"/>
      <c r="Q32" s="1156"/>
      <c r="R32" s="1156"/>
      <c r="S32" s="1156"/>
      <c r="T32" s="594"/>
    </row>
    <row r="33" spans="1:20" ht="32.25" customHeight="1">
      <c r="A33" s="581"/>
      <c r="B33" s="1148" t="s">
        <v>241</v>
      </c>
      <c r="C33" s="1135"/>
      <c r="D33" s="1135"/>
      <c r="E33" s="1135"/>
      <c r="F33" s="1135"/>
      <c r="G33" s="1135"/>
      <c r="H33" s="1135"/>
      <c r="I33" s="1136"/>
      <c r="J33" s="166"/>
      <c r="K33" s="573" t="s">
        <v>222</v>
      </c>
      <c r="L33" s="1156"/>
      <c r="M33" s="1156"/>
      <c r="N33" s="1156"/>
      <c r="O33" s="1156"/>
      <c r="P33" s="1156"/>
      <c r="Q33" s="1156"/>
      <c r="R33" s="1156"/>
      <c r="S33" s="1156"/>
      <c r="T33" s="594"/>
    </row>
    <row r="34" spans="1:20" ht="32.25" customHeight="1">
      <c r="A34" s="524"/>
      <c r="C34" s="1149">
        <f>Input!K10</f>
        <v>0</v>
      </c>
      <c r="D34" s="1151"/>
      <c r="E34" s="1135"/>
      <c r="F34" s="1135"/>
      <c r="G34" s="1135"/>
      <c r="H34" s="1135"/>
      <c r="I34" s="1136"/>
      <c r="J34" s="166"/>
      <c r="K34" s="575" t="s">
        <v>224</v>
      </c>
      <c r="L34" s="595"/>
      <c r="M34" s="596"/>
      <c r="N34" s="597"/>
      <c r="O34" s="598"/>
      <c r="P34" s="598"/>
      <c r="Q34" s="598"/>
      <c r="R34" s="598"/>
      <c r="S34" s="598"/>
      <c r="T34" s="599"/>
    </row>
    <row r="35" spans="1:20" ht="32.25" customHeight="1">
      <c r="A35" s="1153" t="s">
        <v>242</v>
      </c>
      <c r="B35" s="1154"/>
      <c r="C35" s="1150"/>
      <c r="D35" s="1152"/>
      <c r="E35" s="1135"/>
      <c r="F35" s="1135"/>
      <c r="G35" s="1135"/>
      <c r="H35" s="1135"/>
      <c r="I35" s="1136"/>
      <c r="J35" s="166"/>
      <c r="K35" s="580">
        <v>11</v>
      </c>
      <c r="L35" s="1205" t="s">
        <v>11</v>
      </c>
      <c r="M35" s="1205"/>
      <c r="N35" s="1205"/>
      <c r="O35" s="600"/>
      <c r="P35" s="600"/>
      <c r="Q35" s="600"/>
      <c r="R35" s="1155" t="s">
        <v>243</v>
      </c>
      <c r="S35" s="1110"/>
      <c r="T35" s="1111"/>
    </row>
    <row r="36" spans="1:20" ht="32.25" customHeight="1">
      <c r="A36" s="1151" t="s">
        <v>391</v>
      </c>
      <c r="B36" s="1135"/>
      <c r="C36" s="1135"/>
      <c r="D36" s="1135"/>
      <c r="E36" s="1135"/>
      <c r="F36" s="1135"/>
      <c r="G36" s="1135"/>
      <c r="H36" s="1135"/>
      <c r="I36" s="1136"/>
      <c r="J36" s="166"/>
      <c r="K36" s="1151" t="s">
        <v>245</v>
      </c>
      <c r="L36" s="1135"/>
      <c r="M36" s="1131">
        <f>Input!D18</f>
        <v>0</v>
      </c>
      <c r="N36" s="1157"/>
      <c r="O36" s="1157"/>
      <c r="P36" s="1157"/>
      <c r="Q36" s="1157"/>
      <c r="R36" s="1157"/>
      <c r="S36" s="1157"/>
      <c r="T36" s="1158"/>
    </row>
    <row r="37" spans="1:20" ht="32.25" customHeight="1">
      <c r="A37" s="1151" t="s">
        <v>246</v>
      </c>
      <c r="B37" s="1135"/>
      <c r="C37" s="1160"/>
      <c r="D37" s="1135"/>
      <c r="E37" s="1161">
        <f>Input!K11</f>
        <v>0</v>
      </c>
      <c r="F37" s="1133"/>
      <c r="G37" s="1133"/>
      <c r="H37" s="1133"/>
      <c r="I37" s="1162"/>
      <c r="J37" s="166"/>
      <c r="K37" s="575" t="s">
        <v>247</v>
      </c>
      <c r="L37" s="1166">
        <f>Input!D28</f>
        <v>0</v>
      </c>
      <c r="M37" s="1127"/>
      <c r="N37" s="1127"/>
      <c r="O37" s="1127"/>
      <c r="P37" s="1167" t="s">
        <v>248</v>
      </c>
      <c r="Q37" s="1167"/>
      <c r="R37" s="1166">
        <f>Input!D29</f>
        <v>0</v>
      </c>
      <c r="S37" s="1127"/>
      <c r="T37" s="1130"/>
    </row>
    <row r="38" spans="1:20" ht="32.25" customHeight="1">
      <c r="A38" s="1159"/>
      <c r="B38" s="1127"/>
      <c r="C38" s="1127"/>
      <c r="D38" s="1127"/>
      <c r="E38" s="1163"/>
      <c r="F38" s="1164"/>
      <c r="G38" s="1164"/>
      <c r="H38" s="1164"/>
      <c r="I38" s="1165"/>
      <c r="J38" s="601"/>
      <c r="K38" s="580">
        <v>12</v>
      </c>
      <c r="L38" s="1205" t="s">
        <v>17</v>
      </c>
      <c r="M38" s="1205"/>
      <c r="N38" s="1205"/>
      <c r="O38" s="600"/>
      <c r="P38" s="600"/>
      <c r="Q38" s="600"/>
      <c r="R38" s="1155" t="s">
        <v>250</v>
      </c>
      <c r="S38" s="1110"/>
      <c r="T38" s="1111"/>
    </row>
    <row r="39" spans="1:20" ht="32.25" customHeight="1">
      <c r="A39" s="1061" t="s">
        <v>251</v>
      </c>
      <c r="B39" s="1062"/>
      <c r="C39" s="1062"/>
      <c r="D39" s="1062"/>
      <c r="E39" s="1062"/>
      <c r="F39" s="1062"/>
      <c r="G39" s="1062"/>
      <c r="H39" s="1062"/>
      <c r="I39" s="1063"/>
      <c r="J39" s="601"/>
      <c r="K39" s="1137" t="s">
        <v>252</v>
      </c>
      <c r="L39" s="1139"/>
      <c r="M39" s="1131">
        <f>Input!H18</f>
        <v>0</v>
      </c>
      <c r="N39" s="1138"/>
      <c r="O39" s="1138"/>
      <c r="P39" s="1138"/>
      <c r="Q39" s="1138"/>
      <c r="R39" s="1138"/>
      <c r="S39" s="1138"/>
      <c r="T39" s="1158"/>
    </row>
    <row r="40" spans="1:20" ht="32.25" customHeight="1">
      <c r="A40" s="580">
        <v>9</v>
      </c>
      <c r="B40" s="1054" t="s">
        <v>253</v>
      </c>
      <c r="C40" s="1055"/>
      <c r="D40" s="1055"/>
      <c r="E40" s="1055"/>
      <c r="F40" s="1055"/>
      <c r="G40" s="1169" t="s">
        <v>254</v>
      </c>
      <c r="H40" s="1169"/>
      <c r="I40" s="1170"/>
      <c r="J40" s="601"/>
      <c r="K40" s="575" t="s">
        <v>247</v>
      </c>
      <c r="L40" s="1166">
        <f>Input!D29</f>
        <v>0</v>
      </c>
      <c r="M40" s="1127"/>
      <c r="N40" s="1127"/>
      <c r="O40" s="1127"/>
      <c r="P40" s="576" t="s">
        <v>138</v>
      </c>
      <c r="Q40" s="1166">
        <f>Input!D29</f>
        <v>0</v>
      </c>
      <c r="R40" s="1127"/>
      <c r="S40" s="1127"/>
      <c r="T40" s="1130"/>
    </row>
    <row r="41" spans="1:20" ht="32.25" customHeight="1">
      <c r="A41" s="1175">
        <f>Input!D5</f>
        <v>0</v>
      </c>
      <c r="B41" s="1176"/>
      <c r="C41" s="1176"/>
      <c r="D41" s="1176"/>
      <c r="E41" s="1176"/>
      <c r="F41" s="1176"/>
      <c r="G41" s="1176"/>
      <c r="H41" s="1176"/>
      <c r="I41" s="1177"/>
      <c r="J41" s="601"/>
      <c r="K41" s="166"/>
      <c r="L41" s="166"/>
      <c r="M41" s="166"/>
      <c r="N41" s="582"/>
      <c r="O41" s="582"/>
      <c r="P41" s="582"/>
      <c r="Q41" s="582"/>
      <c r="R41" s="582"/>
      <c r="S41" s="582"/>
      <c r="T41" s="602"/>
    </row>
    <row r="42" spans="1:20" ht="37.5" customHeight="1">
      <c r="A42" s="1178">
        <f>Input!D8</f>
        <v>0</v>
      </c>
      <c r="B42" s="1098"/>
      <c r="C42" s="1098"/>
      <c r="D42" s="1098"/>
      <c r="E42" s="1098"/>
      <c r="F42" s="1098"/>
      <c r="G42" s="1098"/>
      <c r="H42" s="1098"/>
      <c r="I42" s="1099"/>
      <c r="J42" s="601"/>
      <c r="K42" s="582"/>
      <c r="L42" s="582"/>
      <c r="M42" s="582"/>
      <c r="N42" s="582"/>
      <c r="O42" s="582"/>
      <c r="P42" s="582"/>
      <c r="Q42" s="582"/>
      <c r="R42" s="582"/>
      <c r="S42" s="582"/>
      <c r="T42" s="582"/>
    </row>
    <row r="43" spans="1:20" ht="32.25" customHeight="1">
      <c r="A43" s="1179" t="s">
        <v>255</v>
      </c>
      <c r="B43" s="1180"/>
      <c r="C43" s="1180"/>
      <c r="D43" s="1180"/>
      <c r="E43" s="1180"/>
      <c r="F43" s="1180"/>
      <c r="G43" s="1180"/>
      <c r="H43" s="1180"/>
      <c r="I43" s="1181"/>
      <c r="J43" s="601"/>
      <c r="K43" s="580">
        <v>17</v>
      </c>
      <c r="L43" s="603" t="s">
        <v>256</v>
      </c>
      <c r="M43" s="522"/>
      <c r="N43" s="522"/>
      <c r="O43" s="522"/>
      <c r="P43" s="522"/>
      <c r="Q43" s="522"/>
      <c r="R43" s="522"/>
      <c r="S43" s="522"/>
      <c r="T43" s="604"/>
    </row>
    <row r="44" spans="1:20" ht="32.25" customHeight="1">
      <c r="A44" s="580">
        <v>13</v>
      </c>
      <c r="B44" s="1054" t="s">
        <v>257</v>
      </c>
      <c r="C44" s="1055"/>
      <c r="D44" s="1055"/>
      <c r="E44" s="1055"/>
      <c r="F44" s="1055"/>
      <c r="G44" s="1055"/>
      <c r="H44" s="1055"/>
      <c r="I44" s="1056"/>
      <c r="J44" s="601"/>
      <c r="K44" s="605"/>
      <c r="L44" s="166"/>
      <c r="M44" s="166"/>
      <c r="N44" s="606" t="s">
        <v>124</v>
      </c>
      <c r="O44" s="641"/>
      <c r="P44" s="424"/>
      <c r="Q44" s="606" t="s">
        <v>123</v>
      </c>
      <c r="R44" s="642" t="s">
        <v>140</v>
      </c>
      <c r="S44" s="166"/>
      <c r="T44" s="602"/>
    </row>
    <row r="45" spans="1:20" ht="32.25" customHeight="1">
      <c r="A45" s="1182" t="s">
        <v>392</v>
      </c>
      <c r="B45" s="1183"/>
      <c r="C45" s="1183"/>
      <c r="D45" s="1183"/>
      <c r="E45" s="1183"/>
      <c r="F45" s="1183"/>
      <c r="G45" s="1183"/>
      <c r="H45" s="1183"/>
      <c r="I45" s="1132"/>
      <c r="J45" s="601"/>
      <c r="K45" s="524" t="s">
        <v>258</v>
      </c>
      <c r="L45" s="166"/>
      <c r="M45" s="536"/>
      <c r="N45" s="166"/>
      <c r="O45" s="166"/>
      <c r="P45" s="166"/>
      <c r="Q45" s="166"/>
      <c r="R45" s="166"/>
      <c r="S45" s="166"/>
      <c r="T45" s="602"/>
    </row>
    <row r="46" spans="1:20" ht="32.25" customHeight="1">
      <c r="A46" s="1168" t="str">
        <f>'[3]Input'!$B$30</f>
        <v>Remittance Information</v>
      </c>
      <c r="B46" s="1066"/>
      <c r="C46" s="1066"/>
      <c r="D46" s="1066"/>
      <c r="E46" s="1066"/>
      <c r="F46" s="1066"/>
      <c r="G46" s="1066"/>
      <c r="H46" s="1066"/>
      <c r="I46" s="1067"/>
      <c r="J46" s="601"/>
      <c r="K46" s="1190" t="s">
        <v>259</v>
      </c>
      <c r="L46" s="1191"/>
      <c r="M46" s="1191"/>
      <c r="N46" s="1191"/>
      <c r="O46" s="1191"/>
      <c r="P46" s="1191"/>
      <c r="Q46" s="1191"/>
      <c r="R46" s="1191"/>
      <c r="S46" s="1191"/>
      <c r="T46" s="1192"/>
    </row>
    <row r="47" spans="1:20" ht="32.25" customHeight="1">
      <c r="A47" s="1171">
        <f>Input!D30</f>
        <v>0</v>
      </c>
      <c r="B47" s="1055"/>
      <c r="C47" s="1055"/>
      <c r="D47" s="1055"/>
      <c r="E47" s="1055"/>
      <c r="F47" s="1055"/>
      <c r="G47" s="1055"/>
      <c r="H47" s="1055"/>
      <c r="I47" s="1056"/>
      <c r="J47" s="601"/>
      <c r="K47" s="1151"/>
      <c r="L47" s="1120"/>
      <c r="M47" s="1120"/>
      <c r="N47" s="1120"/>
      <c r="O47" s="1120"/>
      <c r="P47" s="1120"/>
      <c r="Q47" s="1120"/>
      <c r="R47" s="1120"/>
      <c r="S47" s="1120"/>
      <c r="T47" s="1132"/>
    </row>
    <row r="48" spans="1:20" ht="32.25" customHeight="1">
      <c r="A48" s="580">
        <v>14</v>
      </c>
      <c r="B48" s="603" t="s">
        <v>260</v>
      </c>
      <c r="C48" s="522"/>
      <c r="D48" s="522"/>
      <c r="E48" s="522"/>
      <c r="F48" s="522"/>
      <c r="G48" s="522"/>
      <c r="H48" s="522"/>
      <c r="I48" s="604"/>
      <c r="J48" s="601"/>
      <c r="K48" s="1172"/>
      <c r="L48" s="1127"/>
      <c r="M48" s="1127"/>
      <c r="N48" s="1127"/>
      <c r="O48" s="1127"/>
      <c r="P48" s="1127"/>
      <c r="Q48" s="1127"/>
      <c r="R48" s="1127"/>
      <c r="S48" s="1127"/>
      <c r="T48" s="1130"/>
    </row>
    <row r="49" spans="1:20" ht="32.25" customHeight="1">
      <c r="A49" s="1173" t="s">
        <v>393</v>
      </c>
      <c r="B49" s="1174"/>
      <c r="C49" s="1174"/>
      <c r="D49" s="1174"/>
      <c r="E49" s="1174"/>
      <c r="F49" s="1174"/>
      <c r="G49" s="1174"/>
      <c r="H49" s="1174"/>
      <c r="I49" s="1132"/>
      <c r="J49" s="601"/>
      <c r="K49" s="468" t="s">
        <v>261</v>
      </c>
      <c r="L49" s="555"/>
      <c r="M49" s="555"/>
      <c r="N49" s="555"/>
      <c r="O49" s="555"/>
      <c r="P49" s="555"/>
      <c r="Q49" s="555"/>
      <c r="R49" s="555"/>
      <c r="S49" s="555"/>
      <c r="T49" s="558"/>
    </row>
    <row r="50" spans="1:20" ht="32.25" customHeight="1">
      <c r="A50" s="1173"/>
      <c r="B50" s="1174"/>
      <c r="C50" s="1174"/>
      <c r="D50" s="1174"/>
      <c r="E50" s="1174"/>
      <c r="F50" s="1174"/>
      <c r="G50" s="1174"/>
      <c r="H50" s="1174"/>
      <c r="I50" s="1132"/>
      <c r="J50" s="601"/>
      <c r="K50" s="580">
        <v>18</v>
      </c>
      <c r="L50" s="1054" t="s">
        <v>394</v>
      </c>
      <c r="M50" s="1110"/>
      <c r="N50" s="1110"/>
      <c r="O50" s="1110"/>
      <c r="P50" s="1110"/>
      <c r="Q50" s="1110"/>
      <c r="R50" s="1110"/>
      <c r="S50" s="1110"/>
      <c r="T50" s="1111"/>
    </row>
    <row r="51" spans="1:20" ht="32.25" customHeight="1">
      <c r="A51" s="1057">
        <f>Input!D32</f>
        <v>0</v>
      </c>
      <c r="B51" s="1057"/>
      <c r="C51" s="1057"/>
      <c r="D51" s="1057"/>
      <c r="E51" s="1057"/>
      <c r="F51" s="1058"/>
      <c r="G51" s="1058"/>
      <c r="H51" s="1058"/>
      <c r="I51" s="1059"/>
      <c r="J51" s="601"/>
      <c r="K51" s="1184" t="s">
        <v>262</v>
      </c>
      <c r="L51" s="1185"/>
      <c r="M51" s="1185"/>
      <c r="N51" s="1185"/>
      <c r="O51" s="1185"/>
      <c r="P51" s="1185"/>
      <c r="Q51" s="1185"/>
      <c r="R51" s="1185"/>
      <c r="S51" s="1185"/>
      <c r="T51" s="1186"/>
    </row>
    <row r="52" spans="1:20" ht="32.25" customHeight="1">
      <c r="A52" s="1057"/>
      <c r="B52" s="1057"/>
      <c r="C52" s="1057"/>
      <c r="D52" s="1057"/>
      <c r="E52" s="1057"/>
      <c r="F52" s="1058"/>
      <c r="G52" s="1058"/>
      <c r="H52" s="1058"/>
      <c r="I52" s="1059"/>
      <c r="J52" s="601"/>
      <c r="K52" s="580">
        <v>19</v>
      </c>
      <c r="L52" s="1054" t="s">
        <v>354</v>
      </c>
      <c r="M52" s="1110"/>
      <c r="N52" s="1110"/>
      <c r="O52" s="1110"/>
      <c r="P52" s="1110"/>
      <c r="Q52" s="1110"/>
      <c r="R52" s="1110"/>
      <c r="S52" s="1110"/>
      <c r="T52" s="1111"/>
    </row>
    <row r="53" spans="1:20" ht="32.25" customHeight="1">
      <c r="A53" s="1058"/>
      <c r="B53" s="1058"/>
      <c r="C53" s="1058"/>
      <c r="D53" s="1058"/>
      <c r="E53" s="1058"/>
      <c r="F53" s="1058"/>
      <c r="G53" s="1058"/>
      <c r="H53" s="1058"/>
      <c r="I53" s="1059"/>
      <c r="J53" s="601"/>
      <c r="K53" s="1184" t="s">
        <v>409</v>
      </c>
      <c r="L53" s="1185"/>
      <c r="M53" s="1185"/>
      <c r="N53" s="1185"/>
      <c r="O53" s="1185"/>
      <c r="P53" s="1185"/>
      <c r="Q53" s="1185"/>
      <c r="R53" s="1185"/>
      <c r="S53" s="1185"/>
      <c r="T53" s="1186"/>
    </row>
    <row r="54" spans="1:20" ht="32.25" customHeight="1">
      <c r="A54" s="1058"/>
      <c r="B54" s="1058"/>
      <c r="C54" s="1058"/>
      <c r="D54" s="1058"/>
      <c r="E54" s="1058"/>
      <c r="F54" s="1058"/>
      <c r="G54" s="1058"/>
      <c r="H54" s="1058"/>
      <c r="I54" s="1059"/>
      <c r="J54" s="601"/>
      <c r="K54" s="580">
        <v>20</v>
      </c>
      <c r="L54" s="1054" t="s">
        <v>395</v>
      </c>
      <c r="M54" s="1110"/>
      <c r="N54" s="1110"/>
      <c r="O54" s="1110"/>
      <c r="P54" s="1110"/>
      <c r="Q54" s="1110"/>
      <c r="R54" s="1110"/>
      <c r="S54" s="1110"/>
      <c r="T54" s="1111"/>
    </row>
    <row r="55" spans="1:20" ht="32.25" customHeight="1">
      <c r="A55" s="580">
        <v>15</v>
      </c>
      <c r="B55" s="1205" t="s">
        <v>402</v>
      </c>
      <c r="C55" s="1205"/>
      <c r="D55" s="1205"/>
      <c r="E55" s="1205"/>
      <c r="F55" s="1205"/>
      <c r="G55" s="1205"/>
      <c r="H55" s="1205"/>
      <c r="I55" s="1238"/>
      <c r="J55" s="601"/>
      <c r="K55" s="1187" t="s">
        <v>263</v>
      </c>
      <c r="L55" s="1188"/>
      <c r="M55" s="1188"/>
      <c r="N55" s="1188"/>
      <c r="O55" s="1188"/>
      <c r="P55" s="1188"/>
      <c r="Q55" s="1188"/>
      <c r="R55" s="1188"/>
      <c r="S55" s="1188"/>
      <c r="T55" s="1189"/>
    </row>
    <row r="56" spans="1:20" ht="32.25" customHeight="1">
      <c r="A56" s="581"/>
      <c r="B56" s="1239"/>
      <c r="C56" s="1239"/>
      <c r="D56" s="1239"/>
      <c r="E56" s="1239"/>
      <c r="F56" s="1239"/>
      <c r="G56" s="1239"/>
      <c r="H56" s="1239"/>
      <c r="I56" s="1240"/>
      <c r="J56" s="601"/>
      <c r="K56" s="607">
        <v>21</v>
      </c>
      <c r="L56" s="1054" t="s">
        <v>264</v>
      </c>
      <c r="M56" s="1110"/>
      <c r="N56" s="1110"/>
      <c r="O56" s="1110"/>
      <c r="P56" s="1110"/>
      <c r="Q56" s="1110"/>
      <c r="R56" s="1110"/>
      <c r="S56" s="1110"/>
      <c r="T56" s="1111"/>
    </row>
    <row r="57" spans="1:20" ht="32.25" customHeight="1">
      <c r="A57" s="605"/>
      <c r="B57" s="1241" t="s">
        <v>403</v>
      </c>
      <c r="C57" s="1241"/>
      <c r="D57" s="1241"/>
      <c r="E57" s="1241"/>
      <c r="F57" s="1241"/>
      <c r="G57" s="1241"/>
      <c r="H57" s="1241"/>
      <c r="I57" s="1242"/>
      <c r="J57" s="601"/>
      <c r="K57" s="1151" t="s">
        <v>265</v>
      </c>
      <c r="L57" s="1135"/>
      <c r="M57" s="1118" t="s">
        <v>266</v>
      </c>
      <c r="N57" s="1113"/>
      <c r="O57" s="1113"/>
      <c r="P57" s="1113"/>
      <c r="Q57" s="1113"/>
      <c r="R57" s="1113"/>
      <c r="S57" s="1113"/>
      <c r="T57" s="1114"/>
    </row>
    <row r="58" spans="1:20" ht="32.25" customHeight="1">
      <c r="A58" s="605"/>
      <c r="B58" s="447"/>
      <c r="C58" s="166"/>
      <c r="D58" s="166"/>
      <c r="E58" s="166"/>
      <c r="F58" s="166"/>
      <c r="G58" s="166"/>
      <c r="H58" s="166"/>
      <c r="I58" s="602"/>
      <c r="J58" s="601"/>
      <c r="K58" s="1126" t="s">
        <v>235</v>
      </c>
      <c r="L58" s="1127"/>
      <c r="M58" s="1144" t="s">
        <v>267</v>
      </c>
      <c r="N58" s="1185"/>
      <c r="O58" s="1185"/>
      <c r="P58" s="1185"/>
      <c r="Q58" s="578" t="s">
        <v>139</v>
      </c>
      <c r="R58" s="1144" t="s">
        <v>268</v>
      </c>
      <c r="S58" s="1185"/>
      <c r="T58" s="1186"/>
    </row>
    <row r="59" spans="1:20" ht="32.25" customHeight="1">
      <c r="A59" s="1137" t="s">
        <v>396</v>
      </c>
      <c r="B59" s="1236"/>
      <c r="C59" s="1236"/>
      <c r="D59" s="1235"/>
      <c r="E59" s="1235"/>
      <c r="F59" s="1235"/>
      <c r="G59" s="1235"/>
      <c r="H59" s="1235"/>
      <c r="I59" s="626"/>
      <c r="J59" s="601"/>
      <c r="K59" s="608"/>
      <c r="L59" s="608"/>
      <c r="M59" s="608"/>
      <c r="N59" s="608"/>
      <c r="O59" s="608"/>
      <c r="P59" s="608"/>
      <c r="Q59" s="608"/>
      <c r="R59" s="608"/>
      <c r="S59" s="608"/>
      <c r="T59" s="608"/>
    </row>
    <row r="60" spans="1:20" ht="32.25" customHeight="1">
      <c r="A60" s="1137" t="s">
        <v>401</v>
      </c>
      <c r="B60" s="1236"/>
      <c r="C60" s="1236"/>
      <c r="D60" s="1118"/>
      <c r="E60" s="1118"/>
      <c r="F60" s="1118"/>
      <c r="G60" s="1118"/>
      <c r="H60" s="1118"/>
      <c r="I60" s="627"/>
      <c r="J60" s="601"/>
      <c r="K60" s="1061" t="s">
        <v>269</v>
      </c>
      <c r="L60" s="1062"/>
      <c r="M60" s="1062"/>
      <c r="N60" s="1062"/>
      <c r="O60" s="1062"/>
      <c r="P60" s="1062"/>
      <c r="Q60" s="1062"/>
      <c r="R60" s="1062"/>
      <c r="S60" s="1062"/>
      <c r="T60" s="1063"/>
    </row>
    <row r="61" spans="1:20" ht="32.25" customHeight="1">
      <c r="A61" s="605"/>
      <c r="B61" s="1197" t="str">
        <f>CONCATENATE(K53&amp;" , ",M58)</f>
        <v>BANK OF SOUTH PACIFIC LIMITED , COOK ISLANDS</v>
      </c>
      <c r="C61" s="1197"/>
      <c r="D61" s="1197"/>
      <c r="E61" s="1197"/>
      <c r="F61" s="1197"/>
      <c r="G61" s="1197"/>
      <c r="H61" s="1197"/>
      <c r="I61" s="627"/>
      <c r="J61" s="601"/>
      <c r="K61" s="1179"/>
      <c r="L61" s="1180"/>
      <c r="M61" s="1180"/>
      <c r="N61" s="1180"/>
      <c r="O61" s="1180"/>
      <c r="P61" s="1180"/>
      <c r="Q61" s="1180"/>
      <c r="R61" s="1180"/>
      <c r="S61" s="1180"/>
      <c r="T61" s="1181"/>
    </row>
    <row r="62" spans="1:20" ht="32.25" customHeight="1">
      <c r="A62" s="1137" t="s">
        <v>397</v>
      </c>
      <c r="B62" s="1236"/>
      <c r="C62" s="1236"/>
      <c r="D62" s="628"/>
      <c r="E62" s="628"/>
      <c r="F62" s="628"/>
      <c r="G62" s="628"/>
      <c r="H62" s="628"/>
      <c r="I62" s="629"/>
      <c r="J62" s="601"/>
      <c r="K62" s="580">
        <v>22</v>
      </c>
      <c r="L62" s="1054" t="s">
        <v>270</v>
      </c>
      <c r="M62" s="1055"/>
      <c r="N62" s="1055"/>
      <c r="O62" s="1055"/>
      <c r="P62" s="1055"/>
      <c r="Q62" s="1055"/>
      <c r="R62" s="1055"/>
      <c r="S62" s="1055"/>
      <c r="T62" s="1056"/>
    </row>
    <row r="63" spans="1:20" ht="32.25" customHeight="1">
      <c r="A63" s="605"/>
      <c r="B63" s="1234">
        <f>Input!D19</f>
        <v>0</v>
      </c>
      <c r="C63" s="1234"/>
      <c r="D63" s="1234"/>
      <c r="E63" s="1234"/>
      <c r="F63" s="1234"/>
      <c r="G63" s="1234"/>
      <c r="H63" s="1234"/>
      <c r="I63" s="626"/>
      <c r="J63" s="601"/>
      <c r="K63" s="1151" t="s">
        <v>271</v>
      </c>
      <c r="L63" s="1135"/>
      <c r="M63" s="1135"/>
      <c r="N63" s="1193" t="s">
        <v>407</v>
      </c>
      <c r="O63" s="1194"/>
      <c r="P63" s="1194"/>
      <c r="Q63" s="1194"/>
      <c r="R63" s="1194"/>
      <c r="S63" s="1194"/>
      <c r="T63" s="1195"/>
    </row>
    <row r="64" spans="1:20" ht="32.25" customHeight="1">
      <c r="A64" s="1137" t="s">
        <v>32</v>
      </c>
      <c r="B64" s="1236"/>
      <c r="C64" s="1236"/>
      <c r="D64" s="630"/>
      <c r="E64" s="630"/>
      <c r="F64" s="630"/>
      <c r="G64" s="630"/>
      <c r="H64" s="630"/>
      <c r="I64" s="631"/>
      <c r="J64" s="601"/>
      <c r="K64" s="524" t="s">
        <v>272</v>
      </c>
      <c r="L64" s="1193" t="s">
        <v>273</v>
      </c>
      <c r="M64" s="1194"/>
      <c r="N64" s="1194"/>
      <c r="O64" s="1194"/>
      <c r="P64" s="1194"/>
      <c r="Q64" s="1194"/>
      <c r="R64" s="1194"/>
      <c r="S64" s="1194"/>
      <c r="T64" s="1195"/>
    </row>
    <row r="65" spans="1:20" ht="32.25" customHeight="1">
      <c r="A65" s="605"/>
      <c r="B65" s="1234">
        <f>Input!D27</f>
        <v>0</v>
      </c>
      <c r="C65" s="1234"/>
      <c r="D65" s="1234"/>
      <c r="E65" s="1234"/>
      <c r="F65" s="1234"/>
      <c r="G65" s="1234"/>
      <c r="H65" s="1234"/>
      <c r="I65" s="626"/>
      <c r="J65" s="601"/>
      <c r="K65" s="575" t="s">
        <v>139</v>
      </c>
      <c r="L65" s="1206" t="s">
        <v>268</v>
      </c>
      <c r="M65" s="1207"/>
      <c r="N65" s="1207"/>
      <c r="O65" s="1207"/>
      <c r="P65" s="576" t="s">
        <v>142</v>
      </c>
      <c r="Q65" s="1206" t="s">
        <v>274</v>
      </c>
      <c r="R65" s="1207"/>
      <c r="S65" s="1207"/>
      <c r="T65" s="1208"/>
    </row>
    <row r="66" spans="1:20" ht="32.25" customHeight="1">
      <c r="A66" s="635"/>
      <c r="B66" s="632"/>
      <c r="C66" s="632"/>
      <c r="D66" s="632"/>
      <c r="E66" s="632"/>
      <c r="F66" s="632"/>
      <c r="G66" s="632"/>
      <c r="H66" s="632"/>
      <c r="I66" s="633"/>
      <c r="J66" s="601"/>
      <c r="K66" s="608"/>
      <c r="L66" s="608"/>
      <c r="M66" s="608"/>
      <c r="N66" s="608"/>
      <c r="O66" s="608"/>
      <c r="P66" s="608"/>
      <c r="Q66" s="608"/>
      <c r="R66" s="608"/>
      <c r="S66" s="608"/>
      <c r="T66" s="608"/>
    </row>
    <row r="67" spans="1:20" ht="32.25" customHeight="1">
      <c r="A67" s="166"/>
      <c r="B67" s="166"/>
      <c r="C67" s="166"/>
      <c r="D67" s="166"/>
      <c r="E67" s="166"/>
      <c r="F67" s="166"/>
      <c r="G67" s="166"/>
      <c r="H67" s="166"/>
      <c r="I67" s="166"/>
      <c r="J67" s="601"/>
      <c r="K67" s="580">
        <v>23</v>
      </c>
      <c r="L67" s="603" t="s">
        <v>275</v>
      </c>
      <c r="M67" s="522"/>
      <c r="N67" s="522"/>
      <c r="O67" s="522"/>
      <c r="P67" s="522"/>
      <c r="Q67" s="522"/>
      <c r="R67" s="522"/>
      <c r="S67" s="522"/>
      <c r="T67" s="604"/>
    </row>
    <row r="68" spans="1:20" ht="32.25" customHeight="1">
      <c r="A68" s="1237">
        <v>16</v>
      </c>
      <c r="B68" s="1243" t="s">
        <v>398</v>
      </c>
      <c r="C68" s="1243"/>
      <c r="D68" s="1243"/>
      <c r="E68" s="1243"/>
      <c r="F68" s="1243"/>
      <c r="G68" s="1243"/>
      <c r="H68" s="1243"/>
      <c r="I68" s="1244"/>
      <c r="J68" s="601"/>
      <c r="K68" s="524"/>
      <c r="L68" s="447" t="s">
        <v>276</v>
      </c>
      <c r="M68" s="166"/>
      <c r="N68" s="166"/>
      <c r="O68" s="166"/>
      <c r="P68" s="166"/>
      <c r="Q68" s="166"/>
      <c r="R68" s="166"/>
      <c r="S68" s="166"/>
      <c r="T68" s="602"/>
    </row>
    <row r="69" spans="1:20" ht="32.25" customHeight="1">
      <c r="A69" s="1226"/>
      <c r="B69" s="1245"/>
      <c r="C69" s="1245"/>
      <c r="D69" s="1245"/>
      <c r="E69" s="1245"/>
      <c r="F69" s="1245"/>
      <c r="G69" s="1245"/>
      <c r="H69" s="1245"/>
      <c r="I69" s="1246"/>
      <c r="J69" s="601"/>
      <c r="K69" s="609"/>
      <c r="L69" s="610" t="s">
        <v>277</v>
      </c>
      <c r="M69" s="610"/>
      <c r="N69" s="610"/>
      <c r="O69" s="610"/>
      <c r="P69" s="610"/>
      <c r="Q69" s="610"/>
      <c r="R69" s="529"/>
      <c r="S69" s="529"/>
      <c r="T69" s="530"/>
    </row>
    <row r="70" spans="1:20" ht="32.25" customHeight="1">
      <c r="A70" s="1196"/>
      <c r="B70" s="1197"/>
      <c r="C70" s="1197"/>
      <c r="D70" s="1197"/>
      <c r="E70" s="1197"/>
      <c r="F70" s="1197"/>
      <c r="G70" s="1197"/>
      <c r="H70" s="1197"/>
      <c r="I70" s="1198"/>
      <c r="J70" s="601"/>
      <c r="K70" s="611" t="s">
        <v>278</v>
      </c>
      <c r="L70" s="166"/>
      <c r="M70" s="166"/>
      <c r="N70" s="166"/>
      <c r="O70" s="166"/>
      <c r="P70" s="166"/>
      <c r="Q70" s="166"/>
      <c r="R70" s="166"/>
      <c r="S70" s="166"/>
      <c r="T70" s="602"/>
    </row>
    <row r="71" spans="1:20" ht="32.25" customHeight="1">
      <c r="A71" s="1196"/>
      <c r="B71" s="1197"/>
      <c r="C71" s="1197"/>
      <c r="D71" s="1197"/>
      <c r="E71" s="1197"/>
      <c r="F71" s="1197"/>
      <c r="G71" s="1197"/>
      <c r="H71" s="1197"/>
      <c r="I71" s="1198"/>
      <c r="J71" s="601"/>
      <c r="K71" s="524"/>
      <c r="L71" s="521" t="s">
        <v>279</v>
      </c>
      <c r="M71" s="1055"/>
      <c r="N71" s="1110"/>
      <c r="O71" s="1110"/>
      <c r="P71" s="1110"/>
      <c r="Q71" s="1110"/>
      <c r="R71" s="1111"/>
      <c r="S71" s="166"/>
      <c r="T71" s="602"/>
    </row>
    <row r="72" spans="1:20" ht="32.25" customHeight="1">
      <c r="A72" s="1196"/>
      <c r="B72" s="1197"/>
      <c r="C72" s="1197"/>
      <c r="D72" s="1197"/>
      <c r="E72" s="1197"/>
      <c r="F72" s="1197"/>
      <c r="G72" s="1197"/>
      <c r="H72" s="1197"/>
      <c r="I72" s="1198"/>
      <c r="J72" s="601"/>
      <c r="K72" s="524"/>
      <c r="L72" s="575" t="s">
        <v>280</v>
      </c>
      <c r="M72" s="1127"/>
      <c r="N72" s="1127"/>
      <c r="O72" s="1127"/>
      <c r="P72" s="1127"/>
      <c r="Q72" s="1127"/>
      <c r="R72" s="1130"/>
      <c r="S72" s="166"/>
      <c r="T72" s="602"/>
    </row>
    <row r="73" spans="1:20" ht="32.25" customHeight="1">
      <c r="A73" s="1196"/>
      <c r="B73" s="1197"/>
      <c r="C73" s="1197"/>
      <c r="D73" s="1197"/>
      <c r="E73" s="1197"/>
      <c r="F73" s="1197"/>
      <c r="G73" s="1197"/>
      <c r="H73" s="1197"/>
      <c r="I73" s="1198"/>
      <c r="J73" s="601"/>
      <c r="K73" s="524"/>
      <c r="L73" s="166" t="s">
        <v>1</v>
      </c>
      <c r="M73" s="1202">
        <f>Input!K6</f>
        <v>45237.45000173611</v>
      </c>
      <c r="N73" s="1203"/>
      <c r="O73" s="1203"/>
      <c r="P73" s="1203"/>
      <c r="Q73" s="1203"/>
      <c r="R73" s="1203"/>
      <c r="S73" s="1203"/>
      <c r="T73" s="1204"/>
    </row>
    <row r="74" spans="1:20" ht="32.25" customHeight="1">
      <c r="A74" s="1196"/>
      <c r="B74" s="1197"/>
      <c r="C74" s="1197"/>
      <c r="D74" s="1197"/>
      <c r="E74" s="1197"/>
      <c r="F74" s="1197"/>
      <c r="G74" s="1197"/>
      <c r="H74" s="1197"/>
      <c r="I74" s="1198"/>
      <c r="J74" s="601"/>
      <c r="K74" s="575"/>
      <c r="L74" s="576"/>
      <c r="M74" s="576"/>
      <c r="N74" s="576"/>
      <c r="O74" s="576"/>
      <c r="P74" s="576"/>
      <c r="Q74" s="576"/>
      <c r="R74" s="576"/>
      <c r="S74" s="576"/>
      <c r="T74" s="612"/>
    </row>
    <row r="75" spans="1:20" ht="32.25" customHeight="1">
      <c r="A75" s="1196"/>
      <c r="B75" s="1197"/>
      <c r="C75" s="1197"/>
      <c r="D75" s="1197"/>
      <c r="E75" s="1197"/>
      <c r="F75" s="1197"/>
      <c r="G75" s="1197"/>
      <c r="H75" s="1197"/>
      <c r="I75" s="1198"/>
      <c r="J75" s="601"/>
      <c r="K75" s="601"/>
      <c r="L75" s="601"/>
      <c r="M75" s="601"/>
      <c r="N75" s="601"/>
      <c r="O75" s="601"/>
      <c r="P75" s="601"/>
      <c r="Q75" s="601"/>
      <c r="R75" s="601"/>
      <c r="S75" s="601"/>
      <c r="T75" s="166"/>
    </row>
    <row r="76" spans="1:20" ht="32.25" customHeight="1">
      <c r="A76" s="1196"/>
      <c r="B76" s="1197"/>
      <c r="C76" s="1197"/>
      <c r="D76" s="1197"/>
      <c r="E76" s="1197"/>
      <c r="F76" s="1197"/>
      <c r="G76" s="1197"/>
      <c r="H76" s="1197"/>
      <c r="I76" s="1198"/>
      <c r="J76" s="601"/>
      <c r="K76" s="580">
        <v>24</v>
      </c>
      <c r="L76" s="1054" t="s">
        <v>399</v>
      </c>
      <c r="M76" s="1055"/>
      <c r="N76" s="1055"/>
      <c r="O76" s="1055"/>
      <c r="P76" s="1055"/>
      <c r="Q76" s="1055"/>
      <c r="R76" s="1055"/>
      <c r="S76" s="1055"/>
      <c r="T76" s="1056"/>
    </row>
    <row r="77" spans="1:20" ht="32.25" customHeight="1">
      <c r="A77" s="1196"/>
      <c r="B77" s="1197"/>
      <c r="C77" s="1197"/>
      <c r="D77" s="1197"/>
      <c r="E77" s="1197"/>
      <c r="F77" s="1197"/>
      <c r="G77" s="1197"/>
      <c r="H77" s="1197"/>
      <c r="I77" s="1198"/>
      <c r="J77" s="601"/>
      <c r="K77" s="581"/>
      <c r="L77" s="616">
        <f>Input!K7</f>
        <v>0</v>
      </c>
      <c r="M77" s="619">
        <f>Input!L7</f>
        <v>0</v>
      </c>
      <c r="N77" s="619">
        <f>Input!M7</f>
        <v>0</v>
      </c>
      <c r="O77" s="620">
        <f>Input!N7</f>
        <v>0</v>
      </c>
      <c r="P77" s="1222">
        <f>Input!K8</f>
        <v>0</v>
      </c>
      <c r="Q77" s="1222"/>
      <c r="R77" s="617"/>
      <c r="S77" s="617"/>
      <c r="T77" s="618"/>
    </row>
    <row r="78" spans="1:20" ht="32.25" customHeight="1">
      <c r="A78" s="1196"/>
      <c r="B78" s="1197"/>
      <c r="C78" s="1197"/>
      <c r="D78" s="1197"/>
      <c r="E78" s="1197"/>
      <c r="F78" s="1197"/>
      <c r="G78" s="1197"/>
      <c r="H78" s="1197"/>
      <c r="I78" s="1198"/>
      <c r="J78" s="601"/>
      <c r="K78" s="575"/>
      <c r="L78" s="613"/>
      <c r="M78" s="613"/>
      <c r="N78" s="613"/>
      <c r="O78" s="613"/>
      <c r="P78" s="613"/>
      <c r="Q78" s="613"/>
      <c r="R78" s="576"/>
      <c r="S78" s="576"/>
      <c r="T78" s="612"/>
    </row>
    <row r="79" spans="1:20" ht="32.25" customHeight="1">
      <c r="A79" s="1196"/>
      <c r="B79" s="1197"/>
      <c r="C79" s="1197"/>
      <c r="D79" s="1197"/>
      <c r="E79" s="1197"/>
      <c r="F79" s="1197"/>
      <c r="G79" s="1197"/>
      <c r="H79" s="1197"/>
      <c r="I79" s="1198"/>
      <c r="J79" s="601"/>
      <c r="K79" s="1219" t="s">
        <v>281</v>
      </c>
      <c r="L79" s="1220"/>
      <c r="M79" s="1220"/>
      <c r="N79" s="1220"/>
      <c r="O79" s="1221"/>
      <c r="P79" s="614"/>
      <c r="Q79" s="1220" t="s">
        <v>282</v>
      </c>
      <c r="R79" s="1220"/>
      <c r="S79" s="1220"/>
      <c r="T79" s="1221"/>
    </row>
    <row r="80" spans="1:20" ht="32.25" customHeight="1">
      <c r="A80" s="1196"/>
      <c r="B80" s="1197"/>
      <c r="C80" s="1197"/>
      <c r="D80" s="1197"/>
      <c r="E80" s="1197"/>
      <c r="F80" s="1197"/>
      <c r="G80" s="1197"/>
      <c r="H80" s="1197"/>
      <c r="I80" s="1198"/>
      <c r="J80" s="601"/>
      <c r="K80" s="1226" t="s">
        <v>283</v>
      </c>
      <c r="L80" s="1227"/>
      <c r="M80" s="1227"/>
      <c r="N80" s="1227"/>
      <c r="O80" s="1228"/>
      <c r="P80" s="556"/>
      <c r="Q80" s="1209" t="s">
        <v>141</v>
      </c>
      <c r="R80" s="1209"/>
      <c r="S80" s="1209"/>
      <c r="T80" s="1210"/>
    </row>
    <row r="81" spans="1:20" ht="32.25" customHeight="1">
      <c r="A81" s="1196"/>
      <c r="B81" s="1197"/>
      <c r="C81" s="1197"/>
      <c r="D81" s="1197"/>
      <c r="E81" s="1197"/>
      <c r="F81" s="1197"/>
      <c r="G81" s="1197"/>
      <c r="H81" s="1197"/>
      <c r="I81" s="1198"/>
      <c r="J81" s="601"/>
      <c r="K81" s="1226" t="s">
        <v>284</v>
      </c>
      <c r="L81" s="1227"/>
      <c r="M81" s="1227"/>
      <c r="N81" s="1227"/>
      <c r="O81" s="1228"/>
      <c r="P81" s="556"/>
      <c r="Q81" s="1209" t="s">
        <v>285</v>
      </c>
      <c r="R81" s="1209"/>
      <c r="S81" s="1209"/>
      <c r="T81" s="1210"/>
    </row>
    <row r="82" spans="1:20" ht="32.25" customHeight="1">
      <c r="A82" s="1196"/>
      <c r="B82" s="1197"/>
      <c r="C82" s="1197"/>
      <c r="D82" s="1197"/>
      <c r="E82" s="1197"/>
      <c r="F82" s="1197"/>
      <c r="G82" s="1197"/>
      <c r="H82" s="1197"/>
      <c r="I82" s="1198"/>
      <c r="J82" s="601"/>
      <c r="K82" s="1226" t="s">
        <v>221</v>
      </c>
      <c r="L82" s="1227"/>
      <c r="M82" s="1227"/>
      <c r="N82" s="1227"/>
      <c r="O82" s="1228"/>
      <c r="P82" s="556"/>
      <c r="Q82" s="1209" t="s">
        <v>286</v>
      </c>
      <c r="R82" s="1209"/>
      <c r="S82" s="1209"/>
      <c r="T82" s="1210"/>
    </row>
    <row r="83" spans="1:20" ht="32.25" customHeight="1">
      <c r="A83" s="1199"/>
      <c r="B83" s="1200"/>
      <c r="C83" s="1200"/>
      <c r="D83" s="1200"/>
      <c r="E83" s="1200"/>
      <c r="F83" s="1200"/>
      <c r="G83" s="1200"/>
      <c r="H83" s="1200"/>
      <c r="I83" s="1201"/>
      <c r="J83" s="601"/>
      <c r="K83" s="1229" t="s">
        <v>267</v>
      </c>
      <c r="L83" s="1230"/>
      <c r="M83" s="1230"/>
      <c r="N83" s="1230"/>
      <c r="O83" s="1231"/>
      <c r="P83" s="615"/>
      <c r="Q83" s="1232" t="s">
        <v>287</v>
      </c>
      <c r="R83" s="1232"/>
      <c r="S83" s="1232"/>
      <c r="T83" s="1233"/>
    </row>
    <row r="84" spans="1:20" ht="15">
      <c r="A84" s="386"/>
      <c r="B84" s="386"/>
      <c r="C84" s="386"/>
      <c r="D84" s="386"/>
      <c r="E84" s="386"/>
      <c r="F84" s="386"/>
      <c r="G84" s="386"/>
      <c r="H84" s="386"/>
      <c r="I84" s="386"/>
      <c r="J84" s="386"/>
      <c r="K84" s="386"/>
      <c r="L84" s="386"/>
      <c r="M84" s="386"/>
      <c r="N84" s="386"/>
      <c r="O84" s="386"/>
      <c r="P84" s="386"/>
      <c r="Q84" s="386"/>
      <c r="R84" s="386"/>
      <c r="S84" s="386"/>
      <c r="T84" s="386"/>
    </row>
  </sheetData>
  <sheetProtection/>
  <mergeCells count="161">
    <mergeCell ref="B63:H63"/>
    <mergeCell ref="A64:C64"/>
    <mergeCell ref="A68:A69"/>
    <mergeCell ref="B55:I56"/>
    <mergeCell ref="B57:I57"/>
    <mergeCell ref="A59:C59"/>
    <mergeCell ref="A60:C60"/>
    <mergeCell ref="B61:H61"/>
    <mergeCell ref="A62:C62"/>
    <mergeCell ref="B68:I69"/>
    <mergeCell ref="K82:O82"/>
    <mergeCell ref="Q82:T82"/>
    <mergeCell ref="K83:O83"/>
    <mergeCell ref="Q83:T83"/>
    <mergeCell ref="B65:H65"/>
    <mergeCell ref="D59:H59"/>
    <mergeCell ref="D60:H60"/>
    <mergeCell ref="K80:O80"/>
    <mergeCell ref="Q80:T80"/>
    <mergeCell ref="K81:O81"/>
    <mergeCell ref="Q81:T81"/>
    <mergeCell ref="K6:N6"/>
    <mergeCell ref="O6:T6"/>
    <mergeCell ref="M12:P12"/>
    <mergeCell ref="R12:T12"/>
    <mergeCell ref="K79:O79"/>
    <mergeCell ref="Q79:T79"/>
    <mergeCell ref="P77:Q77"/>
    <mergeCell ref="K24:N24"/>
    <mergeCell ref="O24:T24"/>
    <mergeCell ref="M73:T73"/>
    <mergeCell ref="L76:T76"/>
    <mergeCell ref="L33:S33"/>
    <mergeCell ref="L35:N35"/>
    <mergeCell ref="L38:N38"/>
    <mergeCell ref="L56:T56"/>
    <mergeCell ref="M71:R72"/>
    <mergeCell ref="L64:T64"/>
    <mergeCell ref="L65:O65"/>
    <mergeCell ref="Q65:T65"/>
    <mergeCell ref="K60:T61"/>
    <mergeCell ref="L62:T62"/>
    <mergeCell ref="K63:M63"/>
    <mergeCell ref="N63:T63"/>
    <mergeCell ref="A70:I83"/>
    <mergeCell ref="K57:L57"/>
    <mergeCell ref="M57:T57"/>
    <mergeCell ref="K58:L58"/>
    <mergeCell ref="M58:P58"/>
    <mergeCell ref="R58:T58"/>
    <mergeCell ref="K51:T51"/>
    <mergeCell ref="L52:T52"/>
    <mergeCell ref="K53:T53"/>
    <mergeCell ref="L54:T54"/>
    <mergeCell ref="K55:T55"/>
    <mergeCell ref="K46:T46"/>
    <mergeCell ref="A47:I47"/>
    <mergeCell ref="K47:T47"/>
    <mergeCell ref="K48:T48"/>
    <mergeCell ref="A49:I50"/>
    <mergeCell ref="L50:T50"/>
    <mergeCell ref="A41:I41"/>
    <mergeCell ref="A42:I42"/>
    <mergeCell ref="A43:I43"/>
    <mergeCell ref="B44:I44"/>
    <mergeCell ref="A45:I45"/>
    <mergeCell ref="A46:I46"/>
    <mergeCell ref="A39:I39"/>
    <mergeCell ref="K39:L39"/>
    <mergeCell ref="M39:T39"/>
    <mergeCell ref="B40:F40"/>
    <mergeCell ref="G40:I40"/>
    <mergeCell ref="L40:O40"/>
    <mergeCell ref="Q40:T40"/>
    <mergeCell ref="A36:I36"/>
    <mergeCell ref="K36:L36"/>
    <mergeCell ref="M36:T36"/>
    <mergeCell ref="A37:B38"/>
    <mergeCell ref="C37:D38"/>
    <mergeCell ref="E37:I38"/>
    <mergeCell ref="L37:O37"/>
    <mergeCell ref="P37:Q37"/>
    <mergeCell ref="R37:T37"/>
    <mergeCell ref="R38:T38"/>
    <mergeCell ref="B30:I30"/>
    <mergeCell ref="A31:I31"/>
    <mergeCell ref="K31:T31"/>
    <mergeCell ref="B32:I32"/>
    <mergeCell ref="B33:I33"/>
    <mergeCell ref="C34:C35"/>
    <mergeCell ref="D34:I35"/>
    <mergeCell ref="A35:B35"/>
    <mergeCell ref="R35:T35"/>
    <mergeCell ref="L32:S32"/>
    <mergeCell ref="C27:I27"/>
    <mergeCell ref="K27:L27"/>
    <mergeCell ref="M27:T27"/>
    <mergeCell ref="B28:I28"/>
    <mergeCell ref="A29:C29"/>
    <mergeCell ref="D29:I29"/>
    <mergeCell ref="L28:O28"/>
    <mergeCell ref="M29:N29"/>
    <mergeCell ref="O29:S29"/>
    <mergeCell ref="K25:L25"/>
    <mergeCell ref="M25:P25"/>
    <mergeCell ref="R25:T25"/>
    <mergeCell ref="F26:I26"/>
    <mergeCell ref="K26:L26"/>
    <mergeCell ref="M26:R26"/>
    <mergeCell ref="B25:I25"/>
    <mergeCell ref="K22:T22"/>
    <mergeCell ref="C23:I23"/>
    <mergeCell ref="K23:T23"/>
    <mergeCell ref="B24:C24"/>
    <mergeCell ref="D24:E24"/>
    <mergeCell ref="F24:I24"/>
    <mergeCell ref="F22:I22"/>
    <mergeCell ref="B19:I19"/>
    <mergeCell ref="K19:T19"/>
    <mergeCell ref="K20:T20"/>
    <mergeCell ref="B21:I21"/>
    <mergeCell ref="K21:T21"/>
    <mergeCell ref="G20:I20"/>
    <mergeCell ref="B20:C20"/>
    <mergeCell ref="K5:T5"/>
    <mergeCell ref="K7:T7"/>
    <mergeCell ref="K15:L15"/>
    <mergeCell ref="M15:T15"/>
    <mergeCell ref="A16:I16"/>
    <mergeCell ref="N16:T16"/>
    <mergeCell ref="K10:M10"/>
    <mergeCell ref="N10:T10"/>
    <mergeCell ref="K11:L11"/>
    <mergeCell ref="A14:I14"/>
    <mergeCell ref="F1:I1"/>
    <mergeCell ref="F2:I2"/>
    <mergeCell ref="F3:I3"/>
    <mergeCell ref="A8:I11"/>
    <mergeCell ref="K8:L8"/>
    <mergeCell ref="M8:P8"/>
    <mergeCell ref="K1:T1"/>
    <mergeCell ref="K2:T2"/>
    <mergeCell ref="K3:T3"/>
    <mergeCell ref="K4:T4"/>
    <mergeCell ref="B13:I13"/>
    <mergeCell ref="K13:T13"/>
    <mergeCell ref="A51:I54"/>
    <mergeCell ref="M14:T14"/>
    <mergeCell ref="B15:I15"/>
    <mergeCell ref="A12:I12"/>
    <mergeCell ref="B17:I17"/>
    <mergeCell ref="B18:D18"/>
    <mergeCell ref="F18:H18"/>
    <mergeCell ref="L18:R18"/>
    <mergeCell ref="R8:T8"/>
    <mergeCell ref="K9:L9"/>
    <mergeCell ref="M9:T9"/>
    <mergeCell ref="M11:P11"/>
    <mergeCell ref="R11:T11"/>
    <mergeCell ref="K14:L14"/>
    <mergeCell ref="K12:L12"/>
  </mergeCells>
  <printOptions/>
  <pageMargins left="0.7" right="0.7" top="0.75" bottom="0.75" header="0.3" footer="0.3"/>
  <pageSetup horizontalDpi="600" verticalDpi="600" orientation="portrait" paperSize="9" r:id="rId4"/>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legacyDrawing r:id="rId3"/>
  <oleObjects>
    <oleObject progId="Paint.Picture" shapeId="1389702" r:id="rId1"/>
    <oleObject progId="Paint.Picture" shapeId="204892" r:id="rId2"/>
  </oleObjects>
</worksheet>
</file>

<file path=xl/worksheets/sheet7.xml><?xml version="1.0" encoding="utf-8"?>
<worksheet xmlns="http://schemas.openxmlformats.org/spreadsheetml/2006/main" xmlns:r="http://schemas.openxmlformats.org/officeDocument/2006/relationships">
  <sheetPr codeName="Sheet8">
    <pageSetUpPr fitToPage="1"/>
  </sheetPr>
  <dimension ref="A1:IT180"/>
  <sheetViews>
    <sheetView zoomScalePageLayoutView="0" workbookViewId="0" topLeftCell="A136">
      <selection activeCell="C21" sqref="C21:C22"/>
    </sheetView>
  </sheetViews>
  <sheetFormatPr defaultColWidth="9.140625" defaultRowHeight="15"/>
  <cols>
    <col min="1" max="1" width="1.1484375" style="386" customWidth="1"/>
    <col min="2" max="2" width="4.57421875" style="386" customWidth="1"/>
    <col min="3" max="3" width="8.421875" style="386" customWidth="1"/>
    <col min="4" max="4" width="4.421875" style="386" customWidth="1"/>
    <col min="5" max="5" width="1.57421875" style="386" customWidth="1"/>
    <col min="6" max="6" width="5.00390625" style="386" customWidth="1"/>
    <col min="7" max="7" width="3.28125" style="386" customWidth="1"/>
    <col min="8" max="8" width="0.71875" style="386" customWidth="1"/>
    <col min="9" max="9" width="1.8515625" style="386" customWidth="1"/>
    <col min="10" max="10" width="3.140625" style="386" customWidth="1"/>
    <col min="11" max="11" width="6.28125" style="386" customWidth="1"/>
    <col min="12" max="13" width="10.7109375" style="386" customWidth="1"/>
    <col min="14" max="14" width="6.00390625" style="386" customWidth="1"/>
    <col min="15" max="15" width="8.7109375" style="386" customWidth="1"/>
    <col min="16" max="16" width="5.140625" style="386" customWidth="1"/>
    <col min="17" max="17" width="5.28125" style="386" customWidth="1"/>
    <col min="18" max="18" width="1.1484375" style="386" customWidth="1"/>
    <col min="19" max="19" width="4.421875" style="382" customWidth="1"/>
    <col min="20" max="20" width="8.57421875" style="382" customWidth="1"/>
    <col min="21" max="22" width="6.00390625" style="382" customWidth="1"/>
    <col min="23" max="23" width="6.7109375" style="382" customWidth="1"/>
    <col min="24" max="24" width="5.00390625" style="382" customWidth="1"/>
    <col min="25" max="25" width="4.8515625" style="382" customWidth="1"/>
    <col min="26" max="27" width="5.00390625" style="382" customWidth="1"/>
    <col min="28" max="28" width="6.57421875" style="382" customWidth="1"/>
    <col min="29" max="29" width="5.00390625" style="382" customWidth="1"/>
    <col min="30" max="30" width="6.7109375" style="382" customWidth="1"/>
    <col min="31" max="32" width="5.00390625" style="382" customWidth="1"/>
    <col min="33" max="33" width="1.57421875" style="382" customWidth="1"/>
    <col min="34" max="34" width="3.28125" style="382" customWidth="1"/>
    <col min="35" max="16384" width="9.140625" style="382" customWidth="1"/>
  </cols>
  <sheetData>
    <row r="1" spans="1:34" ht="15">
      <c r="A1" s="512"/>
      <c r="B1" s="512"/>
      <c r="C1" s="512"/>
      <c r="D1" s="512"/>
      <c r="E1" s="512"/>
      <c r="F1" s="512"/>
      <c r="G1" s="512"/>
      <c r="H1" s="512"/>
      <c r="I1" s="512"/>
      <c r="J1" s="512"/>
      <c r="K1" s="512"/>
      <c r="L1" s="512"/>
      <c r="M1" s="512"/>
      <c r="N1" s="512"/>
      <c r="O1" s="512"/>
      <c r="P1" s="512"/>
      <c r="Q1" s="512"/>
      <c r="R1" s="512"/>
      <c r="S1" s="513"/>
      <c r="T1" s="513"/>
      <c r="U1" s="513"/>
      <c r="V1" s="513"/>
      <c r="W1" s="513"/>
      <c r="X1" s="513"/>
      <c r="Y1" s="513"/>
      <c r="Z1" s="513"/>
      <c r="AA1" s="513"/>
      <c r="AB1" s="513"/>
      <c r="AC1" s="513"/>
      <c r="AD1" s="513"/>
      <c r="AE1" s="513"/>
      <c r="AF1" s="513"/>
      <c r="AG1" s="513"/>
      <c r="AH1" s="513"/>
    </row>
    <row r="2" spans="1:34" ht="20.25">
      <c r="A2" s="521"/>
      <c r="B2" s="522"/>
      <c r="C2" s="522"/>
      <c r="D2" s="522"/>
      <c r="E2" s="522"/>
      <c r="F2" s="522"/>
      <c r="G2" s="522"/>
      <c r="H2" s="523"/>
      <c r="I2" s="523"/>
      <c r="J2" s="523"/>
      <c r="K2" s="523"/>
      <c r="L2" s="1247" t="s">
        <v>288</v>
      </c>
      <c r="M2" s="1247"/>
      <c r="N2" s="1247"/>
      <c r="O2" s="1247"/>
      <c r="P2" s="1247"/>
      <c r="Q2" s="523"/>
      <c r="R2" s="439"/>
      <c r="S2" s="409">
        <v>10</v>
      </c>
      <c r="T2" s="409" t="s">
        <v>289</v>
      </c>
      <c r="U2" s="410"/>
      <c r="V2" s="410"/>
      <c r="W2" s="410"/>
      <c r="X2" s="410"/>
      <c r="Y2" s="410"/>
      <c r="Z2" s="410"/>
      <c r="AA2" s="410"/>
      <c r="AB2" s="410"/>
      <c r="AC2" s="410"/>
      <c r="AD2" s="410"/>
      <c r="AE2" s="410"/>
      <c r="AF2" s="410"/>
      <c r="AG2" s="411"/>
      <c r="AH2" s="513"/>
    </row>
    <row r="3" spans="1:34" ht="31.5" customHeight="1">
      <c r="A3" s="524"/>
      <c r="B3" s="166"/>
      <c r="C3" s="166"/>
      <c r="D3" s="166"/>
      <c r="E3" s="166"/>
      <c r="F3" s="166"/>
      <c r="G3" s="166"/>
      <c r="H3" s="448"/>
      <c r="I3" s="448"/>
      <c r="J3" s="448"/>
      <c r="K3" s="448"/>
      <c r="L3" s="1071" t="s">
        <v>290</v>
      </c>
      <c r="M3" s="1071"/>
      <c r="N3" s="1071"/>
      <c r="O3" s="1071"/>
      <c r="P3" s="1071"/>
      <c r="Q3" s="448"/>
      <c r="R3" s="450"/>
      <c r="S3" s="424"/>
      <c r="T3" s="424"/>
      <c r="U3" s="423" t="s">
        <v>123</v>
      </c>
      <c r="V3" s="424"/>
      <c r="W3" s="563"/>
      <c r="X3" s="424"/>
      <c r="Y3" s="424"/>
      <c r="Z3" s="424"/>
      <c r="AA3" s="454" t="s">
        <v>124</v>
      </c>
      <c r="AB3" s="563"/>
      <c r="AC3" s="424"/>
      <c r="AD3" s="424"/>
      <c r="AE3" s="424"/>
      <c r="AF3" s="424"/>
      <c r="AG3" s="413"/>
      <c r="AH3" s="513"/>
    </row>
    <row r="4" spans="1:34" ht="20.25">
      <c r="A4" s="524"/>
      <c r="B4" s="166"/>
      <c r="C4" s="166"/>
      <c r="D4" s="166"/>
      <c r="E4" s="166"/>
      <c r="F4" s="166"/>
      <c r="G4" s="166"/>
      <c r="H4" s="448"/>
      <c r="I4" s="448"/>
      <c r="J4" s="448"/>
      <c r="K4" s="448"/>
      <c r="L4" s="1071" t="s">
        <v>291</v>
      </c>
      <c r="M4" s="1071"/>
      <c r="N4" s="1071"/>
      <c r="O4" s="1071"/>
      <c r="P4" s="1071"/>
      <c r="Q4" s="449"/>
      <c r="R4" s="450"/>
      <c r="S4" s="424"/>
      <c r="T4" s="424"/>
      <c r="U4" s="423"/>
      <c r="V4" s="424"/>
      <c r="W4" s="451"/>
      <c r="X4" s="452"/>
      <c r="Y4" s="453"/>
      <c r="Z4" s="424"/>
      <c r="AA4" s="454"/>
      <c r="AB4" s="455"/>
      <c r="AC4" s="456"/>
      <c r="AD4" s="456"/>
      <c r="AE4" s="456"/>
      <c r="AF4" s="456"/>
      <c r="AG4" s="413"/>
      <c r="AH4" s="513"/>
    </row>
    <row r="5" spans="1:34" ht="9" customHeight="1">
      <c r="A5" s="524"/>
      <c r="B5" s="166"/>
      <c r="C5" s="166"/>
      <c r="D5" s="166"/>
      <c r="E5" s="457"/>
      <c r="F5" s="166"/>
      <c r="G5" s="166"/>
      <c r="H5" s="166"/>
      <c r="I5" s="166"/>
      <c r="J5" s="166"/>
      <c r="K5" s="166"/>
      <c r="L5" s="437"/>
      <c r="M5" s="437"/>
      <c r="N5" s="437"/>
      <c r="O5" s="437"/>
      <c r="P5" s="437"/>
      <c r="Q5" s="166"/>
      <c r="R5" s="458"/>
      <c r="S5" s="458"/>
      <c r="T5" s="458"/>
      <c r="U5" s="458"/>
      <c r="V5" s="458"/>
      <c r="W5" s="415"/>
      <c r="X5" s="458"/>
      <c r="Y5" s="458"/>
      <c r="Z5" s="458"/>
      <c r="AA5" s="458"/>
      <c r="AB5" s="415"/>
      <c r="AC5" s="458"/>
      <c r="AD5" s="458"/>
      <c r="AE5" s="458"/>
      <c r="AF5" s="458"/>
      <c r="AG5" s="525"/>
      <c r="AH5" s="513"/>
    </row>
    <row r="6" spans="1:34" ht="17.25" customHeight="1">
      <c r="A6" s="524"/>
      <c r="B6" s="166"/>
      <c r="C6" s="166"/>
      <c r="D6" s="166"/>
      <c r="E6" s="166"/>
      <c r="F6" s="166"/>
      <c r="G6" s="166"/>
      <c r="H6" s="166"/>
      <c r="I6" s="166"/>
      <c r="J6" s="166"/>
      <c r="K6" s="166"/>
      <c r="L6" s="1209"/>
      <c r="M6" s="1209"/>
      <c r="N6" s="1209"/>
      <c r="O6" s="1209"/>
      <c r="P6" s="437"/>
      <c r="Q6" s="437"/>
      <c r="R6" s="1061" t="s">
        <v>292</v>
      </c>
      <c r="S6" s="1062"/>
      <c r="T6" s="1062"/>
      <c r="U6" s="1062"/>
      <c r="V6" s="1062"/>
      <c r="W6" s="1062"/>
      <c r="X6" s="1062"/>
      <c r="Y6" s="1062"/>
      <c r="Z6" s="1062"/>
      <c r="AA6" s="1062"/>
      <c r="AB6" s="1062"/>
      <c r="AC6" s="1062"/>
      <c r="AD6" s="1062"/>
      <c r="AE6" s="1062"/>
      <c r="AF6" s="1062"/>
      <c r="AG6" s="1063"/>
      <c r="AH6" s="513"/>
    </row>
    <row r="7" spans="1:34" ht="18">
      <c r="A7" s="524"/>
      <c r="B7" s="166"/>
      <c r="C7" s="166"/>
      <c r="D7" s="166"/>
      <c r="E7" s="166"/>
      <c r="F7" s="166"/>
      <c r="G7" s="166"/>
      <c r="H7" s="166"/>
      <c r="I7" s="166"/>
      <c r="J7" s="166"/>
      <c r="K7" s="166"/>
      <c r="L7" s="1209" t="s">
        <v>293</v>
      </c>
      <c r="M7" s="1209"/>
      <c r="N7" s="1209"/>
      <c r="O7" s="1209"/>
      <c r="P7" s="437"/>
      <c r="Q7" s="437"/>
      <c r="R7" s="1248" t="s">
        <v>294</v>
      </c>
      <c r="S7" s="1249"/>
      <c r="T7" s="1249"/>
      <c r="U7" s="1249"/>
      <c r="V7" s="1249"/>
      <c r="W7" s="1249"/>
      <c r="X7" s="1249"/>
      <c r="Y7" s="1249"/>
      <c r="Z7" s="1249"/>
      <c r="AA7" s="1249"/>
      <c r="AB7" s="1249"/>
      <c r="AC7" s="1249"/>
      <c r="AD7" s="1249"/>
      <c r="AE7" s="1249"/>
      <c r="AF7" s="1249"/>
      <c r="AG7" s="1250"/>
      <c r="AH7" s="513"/>
    </row>
    <row r="8" spans="1:34" ht="16.5" customHeight="1">
      <c r="A8" s="524"/>
      <c r="B8" s="166"/>
      <c r="C8" s="166"/>
      <c r="D8" s="166"/>
      <c r="E8" s="166"/>
      <c r="F8" s="166"/>
      <c r="G8" s="166"/>
      <c r="H8" s="166"/>
      <c r="I8" s="166"/>
      <c r="J8" s="166"/>
      <c r="K8" s="166"/>
      <c r="L8" s="1209" t="s">
        <v>295</v>
      </c>
      <c r="M8" s="1209"/>
      <c r="N8" s="1209"/>
      <c r="O8" s="1209"/>
      <c r="P8" s="166"/>
      <c r="Q8" s="166"/>
      <c r="R8" s="414"/>
      <c r="S8" s="1180" t="s">
        <v>296</v>
      </c>
      <c r="T8" s="1180"/>
      <c r="U8" s="1180"/>
      <c r="V8" s="1180"/>
      <c r="W8" s="1180"/>
      <c r="X8" s="1180"/>
      <c r="Y8" s="1180"/>
      <c r="Z8" s="1180"/>
      <c r="AA8" s="1180"/>
      <c r="AB8" s="1180"/>
      <c r="AC8" s="1180"/>
      <c r="AD8" s="1180"/>
      <c r="AE8" s="1180"/>
      <c r="AF8" s="1180"/>
      <c r="AG8" s="1181"/>
      <c r="AH8" s="513"/>
    </row>
    <row r="9" spans="1:34" ht="9" customHeight="1">
      <c r="A9" s="524"/>
      <c r="B9" s="166"/>
      <c r="C9" s="166"/>
      <c r="D9" s="166"/>
      <c r="E9" s="166"/>
      <c r="F9" s="166"/>
      <c r="G9" s="166"/>
      <c r="H9" s="166"/>
      <c r="I9" s="166"/>
      <c r="J9" s="166"/>
      <c r="K9" s="166"/>
      <c r="L9" s="166"/>
      <c r="M9" s="166"/>
      <c r="N9" s="166"/>
      <c r="O9" s="166"/>
      <c r="P9" s="166"/>
      <c r="Q9" s="166"/>
      <c r="R9" s="424"/>
      <c r="S9" s="426"/>
      <c r="T9" s="426"/>
      <c r="U9" s="426"/>
      <c r="V9" s="426"/>
      <c r="W9" s="426"/>
      <c r="X9" s="426"/>
      <c r="Y9" s="426"/>
      <c r="Z9" s="426"/>
      <c r="AA9" s="426"/>
      <c r="AB9" s="426"/>
      <c r="AC9" s="426"/>
      <c r="AD9" s="426"/>
      <c r="AE9" s="426"/>
      <c r="AF9" s="459"/>
      <c r="AG9" s="526"/>
      <c r="AH9" s="513"/>
    </row>
    <row r="10" spans="1:34" ht="18" customHeight="1">
      <c r="A10" s="1251" t="s">
        <v>297</v>
      </c>
      <c r="B10" s="1252"/>
      <c r="C10" s="1252"/>
      <c r="D10" s="1252"/>
      <c r="E10" s="1252"/>
      <c r="F10" s="1252"/>
      <c r="G10" s="1252"/>
      <c r="H10" s="1252"/>
      <c r="I10" s="1252"/>
      <c r="J10" s="1252"/>
      <c r="K10" s="1252"/>
      <c r="L10" s="1252"/>
      <c r="M10" s="1252"/>
      <c r="N10" s="1252"/>
      <c r="O10" s="1252"/>
      <c r="P10" s="1253"/>
      <c r="Q10" s="437"/>
      <c r="R10" s="1254" t="s">
        <v>298</v>
      </c>
      <c r="S10" s="1255"/>
      <c r="T10" s="1255"/>
      <c r="U10" s="1255"/>
      <c r="V10" s="1255"/>
      <c r="W10" s="1255"/>
      <c r="X10" s="1255"/>
      <c r="Y10" s="1255"/>
      <c r="Z10" s="1255"/>
      <c r="AA10" s="1255"/>
      <c r="AB10" s="1255"/>
      <c r="AC10" s="1255"/>
      <c r="AD10" s="1255"/>
      <c r="AE10" s="1255"/>
      <c r="AF10" s="1255"/>
      <c r="AG10" s="1256"/>
      <c r="AH10" s="514"/>
    </row>
    <row r="11" spans="1:34" ht="15.75" customHeight="1">
      <c r="A11" s="1257" t="s">
        <v>299</v>
      </c>
      <c r="B11" s="1209"/>
      <c r="C11" s="1209"/>
      <c r="D11" s="1209"/>
      <c r="E11" s="1209"/>
      <c r="F11" s="1209"/>
      <c r="G11" s="1209"/>
      <c r="H11" s="1209"/>
      <c r="I11" s="1209"/>
      <c r="J11" s="1209"/>
      <c r="K11" s="1209"/>
      <c r="L11" s="1209"/>
      <c r="M11" s="1209"/>
      <c r="N11" s="1209"/>
      <c r="O11" s="1209"/>
      <c r="P11" s="1210"/>
      <c r="Q11" s="437"/>
      <c r="R11" s="1258" t="s">
        <v>300</v>
      </c>
      <c r="S11" s="1259"/>
      <c r="T11" s="1259"/>
      <c r="U11" s="1259"/>
      <c r="V11" s="1259"/>
      <c r="W11" s="1259"/>
      <c r="X11" s="1259"/>
      <c r="Y11" s="1259"/>
      <c r="Z11" s="1259"/>
      <c r="AA11" s="1259"/>
      <c r="AB11" s="1259"/>
      <c r="AC11" s="1259"/>
      <c r="AD11" s="1259"/>
      <c r="AE11" s="1259"/>
      <c r="AF11" s="1259"/>
      <c r="AG11" s="1260"/>
      <c r="AH11" s="512"/>
    </row>
    <row r="12" spans="1:34" ht="18">
      <c r="A12" s="1257" t="s">
        <v>301</v>
      </c>
      <c r="B12" s="1209"/>
      <c r="C12" s="1209"/>
      <c r="D12" s="1209"/>
      <c r="E12" s="1209"/>
      <c r="F12" s="1209"/>
      <c r="G12" s="1209"/>
      <c r="H12" s="1209"/>
      <c r="I12" s="1209"/>
      <c r="J12" s="1209"/>
      <c r="K12" s="1209"/>
      <c r="L12" s="1209"/>
      <c r="M12" s="1209"/>
      <c r="N12" s="1209"/>
      <c r="O12" s="1209"/>
      <c r="P12" s="1210"/>
      <c r="Q12" s="437"/>
      <c r="R12" s="1261" t="s">
        <v>302</v>
      </c>
      <c r="S12" s="1262"/>
      <c r="T12" s="1262"/>
      <c r="U12" s="1262"/>
      <c r="V12" s="1262"/>
      <c r="W12" s="1262"/>
      <c r="X12" s="1262"/>
      <c r="Y12" s="1262"/>
      <c r="Z12" s="1262"/>
      <c r="AA12" s="1262"/>
      <c r="AB12" s="1262"/>
      <c r="AC12" s="1262"/>
      <c r="AD12" s="1262"/>
      <c r="AE12" s="1262"/>
      <c r="AF12" s="1262"/>
      <c r="AG12" s="1263"/>
      <c r="AH12" s="512"/>
    </row>
    <row r="13" spans="1:34" ht="15" customHeight="1">
      <c r="A13" s="1264" t="s">
        <v>303</v>
      </c>
      <c r="B13" s="1265"/>
      <c r="C13" s="1265"/>
      <c r="D13" s="1265"/>
      <c r="E13" s="1265"/>
      <c r="F13" s="1265"/>
      <c r="G13" s="1265"/>
      <c r="H13" s="1265"/>
      <c r="I13" s="1265"/>
      <c r="J13" s="1265"/>
      <c r="K13" s="1265"/>
      <c r="L13" s="1265"/>
      <c r="M13" s="1265"/>
      <c r="N13" s="1265"/>
      <c r="O13" s="1265"/>
      <c r="P13" s="1266"/>
      <c r="Q13" s="437"/>
      <c r="R13" s="438"/>
      <c r="S13" s="438"/>
      <c r="T13" s="438"/>
      <c r="U13" s="438"/>
      <c r="V13" s="438"/>
      <c r="W13" s="438"/>
      <c r="X13" s="438"/>
      <c r="Y13" s="438"/>
      <c r="Z13" s="438"/>
      <c r="AA13" s="438"/>
      <c r="AB13" s="438"/>
      <c r="AC13" s="438"/>
      <c r="AD13" s="438"/>
      <c r="AE13" s="438"/>
      <c r="AF13" s="438"/>
      <c r="AG13" s="527"/>
      <c r="AH13" s="512"/>
    </row>
    <row r="14" spans="1:254" ht="18" customHeight="1">
      <c r="A14" s="1251"/>
      <c r="B14" s="1267"/>
      <c r="C14" s="1267"/>
      <c r="D14" s="1267"/>
      <c r="E14" s="1267"/>
      <c r="F14" s="1267"/>
      <c r="G14" s="1267"/>
      <c r="H14" s="1267"/>
      <c r="I14" s="1267"/>
      <c r="J14" s="1267"/>
      <c r="K14" s="1267"/>
      <c r="L14" s="1267"/>
      <c r="M14" s="1267"/>
      <c r="N14" s="1267"/>
      <c r="O14" s="1267"/>
      <c r="P14" s="1267"/>
      <c r="Q14" s="437"/>
      <c r="R14" s="439"/>
      <c r="S14" s="409">
        <v>11</v>
      </c>
      <c r="T14" s="409" t="s">
        <v>304</v>
      </c>
      <c r="U14" s="410"/>
      <c r="V14" s="410"/>
      <c r="W14" s="410"/>
      <c r="X14" s="410"/>
      <c r="Y14" s="410"/>
      <c r="Z14" s="410"/>
      <c r="AA14" s="410"/>
      <c r="AB14" s="410"/>
      <c r="AC14" s="410"/>
      <c r="AD14" s="410"/>
      <c r="AE14" s="410"/>
      <c r="AF14" s="410"/>
      <c r="AG14" s="381"/>
      <c r="AH14" s="515"/>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87"/>
      <c r="DJ14" s="387"/>
      <c r="DK14" s="387"/>
      <c r="DL14" s="387"/>
      <c r="DM14" s="387"/>
      <c r="DN14" s="387"/>
      <c r="DO14" s="387"/>
      <c r="DP14" s="387"/>
      <c r="DQ14" s="387"/>
      <c r="DR14" s="387"/>
      <c r="DS14" s="387"/>
      <c r="DT14" s="387"/>
      <c r="DU14" s="387"/>
      <c r="DV14" s="387"/>
      <c r="DW14" s="387"/>
      <c r="DX14" s="387"/>
      <c r="DY14" s="387"/>
      <c r="DZ14" s="387"/>
      <c r="EA14" s="387"/>
      <c r="EB14" s="387"/>
      <c r="EC14" s="387"/>
      <c r="ED14" s="387"/>
      <c r="EE14" s="387"/>
      <c r="EF14" s="387"/>
      <c r="EG14" s="387"/>
      <c r="EH14" s="387"/>
      <c r="EI14" s="387"/>
      <c r="EJ14" s="387"/>
      <c r="EK14" s="387"/>
      <c r="EL14" s="387"/>
      <c r="EM14" s="387"/>
      <c r="EN14" s="387"/>
      <c r="EO14" s="387"/>
      <c r="EP14" s="387"/>
      <c r="EQ14" s="387"/>
      <c r="ER14" s="387"/>
      <c r="ES14" s="387"/>
      <c r="ET14" s="387"/>
      <c r="EU14" s="387"/>
      <c r="EV14" s="387"/>
      <c r="EW14" s="387"/>
      <c r="EX14" s="387"/>
      <c r="EY14" s="387"/>
      <c r="EZ14" s="387"/>
      <c r="FA14" s="387"/>
      <c r="FB14" s="387"/>
      <c r="FC14" s="387"/>
      <c r="FD14" s="387"/>
      <c r="FE14" s="387"/>
      <c r="FF14" s="387"/>
      <c r="FG14" s="387"/>
      <c r="FH14" s="387"/>
      <c r="FI14" s="387"/>
      <c r="FJ14" s="387"/>
      <c r="FK14" s="387"/>
      <c r="FL14" s="387"/>
      <c r="FM14" s="387"/>
      <c r="FN14" s="387"/>
      <c r="FO14" s="387"/>
      <c r="FP14" s="387"/>
      <c r="FQ14" s="387"/>
      <c r="FR14" s="387"/>
      <c r="FS14" s="387"/>
      <c r="FT14" s="387"/>
      <c r="FU14" s="387"/>
      <c r="FV14" s="387"/>
      <c r="FW14" s="387"/>
      <c r="FX14" s="387"/>
      <c r="FY14" s="387"/>
      <c r="FZ14" s="387"/>
      <c r="GA14" s="387"/>
      <c r="GB14" s="387"/>
      <c r="GC14" s="387"/>
      <c r="GD14" s="387"/>
      <c r="GE14" s="387"/>
      <c r="GF14" s="387"/>
      <c r="GG14" s="387"/>
      <c r="GH14" s="387"/>
      <c r="GI14" s="387"/>
      <c r="GJ14" s="387"/>
      <c r="GK14" s="387"/>
      <c r="GL14" s="387"/>
      <c r="GM14" s="387"/>
      <c r="GN14" s="387"/>
      <c r="GO14" s="387"/>
      <c r="GP14" s="387"/>
      <c r="GQ14" s="387"/>
      <c r="GR14" s="387"/>
      <c r="GS14" s="387"/>
      <c r="GT14" s="387"/>
      <c r="GU14" s="387"/>
      <c r="GV14" s="387"/>
      <c r="GW14" s="387"/>
      <c r="GX14" s="387"/>
      <c r="GY14" s="387"/>
      <c r="GZ14" s="387"/>
      <c r="HA14" s="387"/>
      <c r="HB14" s="387"/>
      <c r="HC14" s="387"/>
      <c r="HD14" s="387"/>
      <c r="HE14" s="387"/>
      <c r="HF14" s="387"/>
      <c r="HG14" s="387"/>
      <c r="HH14" s="387"/>
      <c r="HI14" s="387"/>
      <c r="HJ14" s="387"/>
      <c r="HK14" s="387"/>
      <c r="HL14" s="387"/>
      <c r="HM14" s="387"/>
      <c r="HN14" s="387"/>
      <c r="HO14" s="387"/>
      <c r="HP14" s="387"/>
      <c r="HQ14" s="387"/>
      <c r="HR14" s="387"/>
      <c r="HS14" s="387"/>
      <c r="HT14" s="387"/>
      <c r="HU14" s="387"/>
      <c r="HV14" s="387"/>
      <c r="HW14" s="387"/>
      <c r="HX14" s="387"/>
      <c r="HY14" s="387"/>
      <c r="HZ14" s="387"/>
      <c r="IA14" s="387"/>
      <c r="IB14" s="387"/>
      <c r="IC14" s="387"/>
      <c r="ID14" s="387"/>
      <c r="IE14" s="387"/>
      <c r="IF14" s="387"/>
      <c r="IG14" s="387"/>
      <c r="IH14" s="387"/>
      <c r="II14" s="387"/>
      <c r="IJ14" s="387"/>
      <c r="IK14" s="387"/>
      <c r="IL14" s="387"/>
      <c r="IM14" s="387"/>
      <c r="IN14" s="387"/>
      <c r="IO14" s="387"/>
      <c r="IP14" s="387"/>
      <c r="IQ14" s="387"/>
      <c r="IR14" s="387"/>
      <c r="IS14" s="387"/>
      <c r="IT14" s="387"/>
    </row>
    <row r="15" spans="1:34" ht="3.75" customHeight="1" hidden="1">
      <c r="A15" s="528"/>
      <c r="B15" s="440"/>
      <c r="C15" s="440"/>
      <c r="D15" s="440"/>
      <c r="E15" s="440"/>
      <c r="F15" s="440"/>
      <c r="G15" s="440"/>
      <c r="H15" s="440"/>
      <c r="I15" s="440"/>
      <c r="J15" s="440"/>
      <c r="K15" s="440"/>
      <c r="L15" s="440"/>
      <c r="M15" s="440"/>
      <c r="N15" s="440"/>
      <c r="O15" s="440"/>
      <c r="P15" s="440"/>
      <c r="Q15" s="437"/>
      <c r="R15" s="412">
        <v>1</v>
      </c>
      <c r="S15" s="422">
        <v>1</v>
      </c>
      <c r="T15" s="423"/>
      <c r="U15" s="423"/>
      <c r="V15" s="424"/>
      <c r="W15" s="424"/>
      <c r="X15" s="424"/>
      <c r="Y15" s="424"/>
      <c r="Z15" s="424"/>
      <c r="AA15" s="424"/>
      <c r="AB15" s="424"/>
      <c r="AC15" s="424"/>
      <c r="AD15" s="424"/>
      <c r="AE15" s="424"/>
      <c r="AF15" s="424"/>
      <c r="AG15" s="383"/>
      <c r="AH15" s="513"/>
    </row>
    <row r="16" spans="1:34" ht="3.75" customHeight="1">
      <c r="A16" s="524"/>
      <c r="B16" s="166"/>
      <c r="C16" s="166"/>
      <c r="D16" s="166"/>
      <c r="E16" s="166"/>
      <c r="F16" s="166"/>
      <c r="G16" s="166"/>
      <c r="H16" s="166"/>
      <c r="I16" s="166"/>
      <c r="J16" s="166"/>
      <c r="K16" s="166"/>
      <c r="L16" s="1268"/>
      <c r="M16" s="1268"/>
      <c r="N16" s="441"/>
      <c r="O16" s="441"/>
      <c r="P16" s="442"/>
      <c r="Q16" s="166"/>
      <c r="R16" s="412"/>
      <c r="S16" s="422"/>
      <c r="T16" s="423"/>
      <c r="U16" s="423"/>
      <c r="V16" s="424"/>
      <c r="W16" s="424"/>
      <c r="X16" s="424"/>
      <c r="Y16" s="424"/>
      <c r="Z16" s="424"/>
      <c r="AA16" s="424"/>
      <c r="AB16" s="424"/>
      <c r="AC16" s="424"/>
      <c r="AD16" s="424"/>
      <c r="AE16" s="424"/>
      <c r="AF16" s="424"/>
      <c r="AG16" s="383"/>
      <c r="AH16" s="513"/>
    </row>
    <row r="17" spans="1:34" ht="22.5" customHeight="1">
      <c r="A17" s="1269" t="s">
        <v>305</v>
      </c>
      <c r="B17" s="1270"/>
      <c r="C17" s="1270"/>
      <c r="D17" s="1270"/>
      <c r="E17" s="1270"/>
      <c r="F17" s="1270"/>
      <c r="G17" s="1270"/>
      <c r="H17" s="1270"/>
      <c r="I17" s="1270"/>
      <c r="J17" s="1270"/>
      <c r="K17" s="1270"/>
      <c r="L17" s="1270"/>
      <c r="M17" s="1270"/>
      <c r="N17" s="1270"/>
      <c r="O17" s="1270"/>
      <c r="P17" s="1271"/>
      <c r="Q17" s="166"/>
      <c r="R17" s="412"/>
      <c r="S17" s="443"/>
      <c r="T17" s="1272">
        <f>Input!D5</f>
        <v>0</v>
      </c>
      <c r="U17" s="1272"/>
      <c r="V17" s="1272"/>
      <c r="W17" s="1272"/>
      <c r="X17" s="1272"/>
      <c r="Y17" s="1272"/>
      <c r="Z17" s="1272"/>
      <c r="AA17" s="1272"/>
      <c r="AB17" s="1272"/>
      <c r="AC17" s="1272"/>
      <c r="AD17" s="1272"/>
      <c r="AE17" s="1272"/>
      <c r="AF17" s="1272"/>
      <c r="AG17" s="383"/>
      <c r="AH17" s="513"/>
    </row>
    <row r="18" spans="1:34" ht="6.75" customHeight="1">
      <c r="A18" s="1273"/>
      <c r="B18" s="1274"/>
      <c r="C18" s="1274"/>
      <c r="D18" s="1274"/>
      <c r="E18" s="1274"/>
      <c r="F18" s="1274"/>
      <c r="G18" s="1274"/>
      <c r="H18" s="1274"/>
      <c r="I18" s="1274"/>
      <c r="J18" s="1274"/>
      <c r="K18" s="1274"/>
      <c r="L18" s="1274"/>
      <c r="M18" s="1274"/>
      <c r="N18" s="1274"/>
      <c r="O18" s="1274"/>
      <c r="P18" s="1275"/>
      <c r="Q18" s="422"/>
      <c r="R18" s="446"/>
      <c r="S18" s="435"/>
      <c r="T18" s="435"/>
      <c r="U18" s="435"/>
      <c r="V18" s="435"/>
      <c r="W18" s="435"/>
      <c r="X18" s="435"/>
      <c r="Y18" s="435"/>
      <c r="Z18" s="435"/>
      <c r="AA18" s="435"/>
      <c r="AB18" s="435"/>
      <c r="AC18" s="435"/>
      <c r="AD18" s="435"/>
      <c r="AE18" s="435"/>
      <c r="AF18" s="435"/>
      <c r="AG18" s="388"/>
      <c r="AH18" s="513"/>
    </row>
    <row r="19" spans="1:34" ht="15.75">
      <c r="A19" s="524"/>
      <c r="B19" s="166"/>
      <c r="C19" s="166"/>
      <c r="D19" s="166"/>
      <c r="E19" s="441"/>
      <c r="F19" s="166"/>
      <c r="G19" s="166"/>
      <c r="H19" s="166"/>
      <c r="I19" s="166"/>
      <c r="J19" s="166"/>
      <c r="K19" s="166"/>
      <c r="L19" s="447"/>
      <c r="M19" s="447"/>
      <c r="N19" s="166"/>
      <c r="O19" s="166"/>
      <c r="P19" s="166"/>
      <c r="Q19" s="166"/>
      <c r="R19" s="529"/>
      <c r="S19" s="529"/>
      <c r="T19" s="529"/>
      <c r="U19" s="529"/>
      <c r="V19" s="529"/>
      <c r="W19" s="529"/>
      <c r="X19" s="529"/>
      <c r="Y19" s="529"/>
      <c r="Z19" s="529"/>
      <c r="AA19" s="529"/>
      <c r="AB19" s="529"/>
      <c r="AC19" s="529"/>
      <c r="AD19" s="529"/>
      <c r="AE19" s="529"/>
      <c r="AF19" s="529"/>
      <c r="AG19" s="530"/>
      <c r="AH19" s="513"/>
    </row>
    <row r="20" spans="1:34" s="389" customFormat="1" ht="19.5" customHeight="1">
      <c r="A20" s="407">
        <v>1</v>
      </c>
      <c r="B20" s="408">
        <v>1</v>
      </c>
      <c r="C20" s="409" t="s">
        <v>306</v>
      </c>
      <c r="D20" s="409"/>
      <c r="E20" s="410"/>
      <c r="F20" s="410"/>
      <c r="G20" s="410"/>
      <c r="H20" s="410"/>
      <c r="I20" s="410"/>
      <c r="J20" s="410"/>
      <c r="K20" s="410"/>
      <c r="L20" s="410"/>
      <c r="M20" s="410"/>
      <c r="N20" s="410"/>
      <c r="O20" s="410"/>
      <c r="P20" s="411"/>
      <c r="Q20" s="424"/>
      <c r="R20" s="407">
        <v>5</v>
      </c>
      <c r="S20" s="408">
        <v>12</v>
      </c>
      <c r="T20" s="409" t="s">
        <v>264</v>
      </c>
      <c r="U20" s="409"/>
      <c r="V20" s="410"/>
      <c r="W20" s="410"/>
      <c r="X20" s="410"/>
      <c r="Y20" s="410"/>
      <c r="Z20" s="410"/>
      <c r="AA20" s="410"/>
      <c r="AB20" s="410"/>
      <c r="AC20" s="409"/>
      <c r="AD20" s="409"/>
      <c r="AE20" s="410"/>
      <c r="AF20" s="410"/>
      <c r="AG20" s="411"/>
      <c r="AH20" s="511"/>
    </row>
    <row r="21" spans="1:34" s="389" customFormat="1" ht="4.5" customHeight="1">
      <c r="A21" s="412"/>
      <c r="B21" s="422"/>
      <c r="C21" s="423"/>
      <c r="D21" s="423"/>
      <c r="E21" s="424"/>
      <c r="F21" s="424"/>
      <c r="G21" s="424"/>
      <c r="H21" s="424"/>
      <c r="I21" s="424"/>
      <c r="J21" s="424"/>
      <c r="K21" s="424"/>
      <c r="L21" s="424"/>
      <c r="M21" s="424"/>
      <c r="N21" s="424"/>
      <c r="O21" s="424"/>
      <c r="P21" s="413"/>
      <c r="Q21" s="424"/>
      <c r="R21" s="412"/>
      <c r="S21" s="422"/>
      <c r="T21" s="423"/>
      <c r="U21" s="423"/>
      <c r="V21" s="424"/>
      <c r="W21" s="424"/>
      <c r="X21" s="424"/>
      <c r="Y21" s="424"/>
      <c r="Z21" s="424"/>
      <c r="AA21" s="424"/>
      <c r="AB21" s="424"/>
      <c r="AC21" s="423"/>
      <c r="AD21" s="423"/>
      <c r="AE21" s="424"/>
      <c r="AF21" s="424"/>
      <c r="AG21" s="413"/>
      <c r="AH21" s="511"/>
    </row>
    <row r="22" spans="1:34" s="389" customFormat="1" ht="18.75" customHeight="1">
      <c r="A22" s="412"/>
      <c r="B22" s="430"/>
      <c r="C22" s="431"/>
      <c r="D22" s="432"/>
      <c r="E22" s="415"/>
      <c r="F22" s="415"/>
      <c r="G22" s="415"/>
      <c r="H22" s="415"/>
      <c r="I22" s="415"/>
      <c r="J22" s="415"/>
      <c r="K22" s="415"/>
      <c r="L22" s="415"/>
      <c r="M22" s="415"/>
      <c r="N22" s="415"/>
      <c r="O22" s="415"/>
      <c r="P22" s="413"/>
      <c r="Q22" s="424"/>
      <c r="R22" s="412"/>
      <c r="S22" s="430"/>
      <c r="T22" s="1272">
        <f>Input!D8</f>
        <v>0</v>
      </c>
      <c r="U22" s="1272"/>
      <c r="V22" s="1272"/>
      <c r="W22" s="1272"/>
      <c r="X22" s="1272"/>
      <c r="Y22" s="1272"/>
      <c r="Z22" s="1272"/>
      <c r="AA22" s="424"/>
      <c r="AB22" s="460" t="s">
        <v>307</v>
      </c>
      <c r="AC22" s="1276">
        <f>Input!D11</f>
        <v>0</v>
      </c>
      <c r="AD22" s="1276"/>
      <c r="AE22" s="1276"/>
      <c r="AF22" s="1276"/>
      <c r="AG22" s="413"/>
      <c r="AH22" s="511"/>
    </row>
    <row r="23" spans="1:34" s="389" customFormat="1" ht="12" customHeight="1">
      <c r="A23" s="412"/>
      <c r="B23" s="1282">
        <f>Input!D5</f>
        <v>0</v>
      </c>
      <c r="C23" s="1282"/>
      <c r="D23" s="1282"/>
      <c r="E23" s="1282"/>
      <c r="F23" s="1282"/>
      <c r="G23" s="1282"/>
      <c r="H23" s="1282"/>
      <c r="I23" s="1282"/>
      <c r="J23" s="1282"/>
      <c r="K23" s="1282"/>
      <c r="L23" s="1282"/>
      <c r="M23" s="1282"/>
      <c r="N23" s="1282"/>
      <c r="O23" s="1282"/>
      <c r="P23" s="413"/>
      <c r="Q23" s="424"/>
      <c r="R23" s="412"/>
      <c r="S23" s="422"/>
      <c r="T23" s="424"/>
      <c r="U23" s="424"/>
      <c r="V23" s="424"/>
      <c r="W23" s="424"/>
      <c r="X23" s="424"/>
      <c r="Y23" s="424"/>
      <c r="Z23" s="424"/>
      <c r="AA23" s="424"/>
      <c r="AB23" s="424"/>
      <c r="AC23" s="424"/>
      <c r="AD23" s="423"/>
      <c r="AE23" s="424"/>
      <c r="AF23" s="424"/>
      <c r="AG23" s="413"/>
      <c r="AH23" s="511"/>
    </row>
    <row r="24" spans="1:34" s="389" customFormat="1" ht="15" customHeight="1">
      <c r="A24" s="412"/>
      <c r="B24" s="1283"/>
      <c r="C24" s="1283"/>
      <c r="D24" s="1283"/>
      <c r="E24" s="1283"/>
      <c r="F24" s="1283"/>
      <c r="G24" s="1283"/>
      <c r="H24" s="1283"/>
      <c r="I24" s="1283"/>
      <c r="J24" s="1283"/>
      <c r="K24" s="1283"/>
      <c r="L24" s="1283"/>
      <c r="M24" s="1283"/>
      <c r="N24" s="1283"/>
      <c r="O24" s="1283"/>
      <c r="P24" s="413"/>
      <c r="Q24" s="424"/>
      <c r="R24" s="412"/>
      <c r="S24" s="430"/>
      <c r="T24" s="1277">
        <f>Input!D9</f>
        <v>0</v>
      </c>
      <c r="U24" s="1277"/>
      <c r="V24" s="1277"/>
      <c r="W24" s="1277"/>
      <c r="X24" s="1277"/>
      <c r="Y24" s="1277"/>
      <c r="Z24" s="1277"/>
      <c r="AA24" s="1277"/>
      <c r="AB24" s="1277"/>
      <c r="AC24" s="1277"/>
      <c r="AD24" s="1277"/>
      <c r="AE24" s="1277"/>
      <c r="AF24" s="1277"/>
      <c r="AG24" s="413"/>
      <c r="AH24" s="511"/>
    </row>
    <row r="25" spans="1:34" s="389" customFormat="1" ht="7.5" customHeight="1">
      <c r="A25" s="412"/>
      <c r="B25" s="422"/>
      <c r="C25" s="423"/>
      <c r="D25" s="423"/>
      <c r="E25" s="424"/>
      <c r="F25" s="424"/>
      <c r="G25" s="424"/>
      <c r="H25" s="424"/>
      <c r="I25" s="424"/>
      <c r="J25" s="424"/>
      <c r="K25" s="424"/>
      <c r="L25" s="424"/>
      <c r="M25" s="424"/>
      <c r="N25" s="424"/>
      <c r="O25" s="424"/>
      <c r="P25" s="413"/>
      <c r="Q25" s="424"/>
      <c r="R25" s="412"/>
      <c r="S25" s="422"/>
      <c r="T25" s="424"/>
      <c r="U25" s="424"/>
      <c r="V25" s="424"/>
      <c r="W25" s="424"/>
      <c r="X25" s="424"/>
      <c r="Y25" s="424"/>
      <c r="Z25" s="424"/>
      <c r="AA25" s="424"/>
      <c r="AB25" s="424"/>
      <c r="AC25" s="424"/>
      <c r="AD25" s="423"/>
      <c r="AE25" s="424"/>
      <c r="AF25" s="424"/>
      <c r="AG25" s="413"/>
      <c r="AH25" s="511"/>
    </row>
    <row r="26" spans="1:34" s="389" customFormat="1" ht="21" customHeight="1">
      <c r="A26" s="433" t="s">
        <v>308</v>
      </c>
      <c r="B26" s="434"/>
      <c r="C26" s="434"/>
      <c r="D26" s="434"/>
      <c r="E26" s="435"/>
      <c r="F26" s="1284"/>
      <c r="G26" s="1284"/>
      <c r="H26" s="1284"/>
      <c r="I26" s="1284"/>
      <c r="J26" s="1284"/>
      <c r="K26" s="1284"/>
      <c r="L26" s="1284"/>
      <c r="M26" s="1284"/>
      <c r="N26" s="1284"/>
      <c r="O26" s="1284"/>
      <c r="P26" s="436"/>
      <c r="Q26" s="424"/>
      <c r="R26" s="412"/>
      <c r="S26" s="424" t="s">
        <v>138</v>
      </c>
      <c r="T26" s="424"/>
      <c r="U26" s="1277">
        <f>Input!D10</f>
        <v>0</v>
      </c>
      <c r="V26" s="1277"/>
      <c r="W26" s="1277"/>
      <c r="X26" s="1277"/>
      <c r="Y26" s="1277"/>
      <c r="Z26" s="1277"/>
      <c r="AA26" s="1277"/>
      <c r="AB26" s="424"/>
      <c r="AC26" s="460" t="s">
        <v>139</v>
      </c>
      <c r="AD26" s="1278">
        <f>Input!D12</f>
        <v>0</v>
      </c>
      <c r="AE26" s="1278"/>
      <c r="AF26" s="1278"/>
      <c r="AG26" s="413"/>
      <c r="AH26" s="511"/>
    </row>
    <row r="27" spans="1:34" s="389" customFormat="1" ht="10.5" customHeight="1">
      <c r="A27" s="1279"/>
      <c r="B27" s="1280"/>
      <c r="C27" s="1280"/>
      <c r="D27" s="1280"/>
      <c r="E27" s="1280"/>
      <c r="F27" s="1280"/>
      <c r="G27" s="1280"/>
      <c r="H27" s="1280"/>
      <c r="I27" s="1280"/>
      <c r="J27" s="1280"/>
      <c r="K27" s="1280"/>
      <c r="L27" s="1280"/>
      <c r="M27" s="1280"/>
      <c r="N27" s="1280"/>
      <c r="O27" s="1280"/>
      <c r="P27" s="1281"/>
      <c r="Q27" s="461"/>
      <c r="R27" s="462"/>
      <c r="S27" s="463"/>
      <c r="T27" s="464"/>
      <c r="U27" s="464"/>
      <c r="V27" s="465"/>
      <c r="W27" s="463"/>
      <c r="X27" s="463"/>
      <c r="Y27" s="463"/>
      <c r="Z27" s="463"/>
      <c r="AA27" s="463"/>
      <c r="AB27" s="463"/>
      <c r="AC27" s="435"/>
      <c r="AD27" s="463"/>
      <c r="AE27" s="463"/>
      <c r="AF27" s="463"/>
      <c r="AG27" s="466"/>
      <c r="AH27" s="511"/>
    </row>
    <row r="28" spans="1:34" s="389" customFormat="1" ht="18">
      <c r="A28" s="450"/>
      <c r="B28" s="424"/>
      <c r="C28" s="424"/>
      <c r="D28" s="424"/>
      <c r="E28" s="424"/>
      <c r="F28" s="424"/>
      <c r="G28" s="424"/>
      <c r="H28" s="424"/>
      <c r="I28" s="424"/>
      <c r="J28" s="424"/>
      <c r="K28" s="424"/>
      <c r="L28" s="423"/>
      <c r="M28" s="423"/>
      <c r="N28" s="424"/>
      <c r="O28" s="424"/>
      <c r="P28" s="424"/>
      <c r="Q28" s="424"/>
      <c r="R28" s="424"/>
      <c r="S28" s="424"/>
      <c r="T28" s="424"/>
      <c r="U28" s="424"/>
      <c r="V28" s="424"/>
      <c r="W28" s="424"/>
      <c r="X28" s="424"/>
      <c r="Y28" s="424"/>
      <c r="Z28" s="424"/>
      <c r="AA28" s="424"/>
      <c r="AB28" s="424"/>
      <c r="AC28" s="424"/>
      <c r="AD28" s="424"/>
      <c r="AE28" s="424"/>
      <c r="AF28" s="424"/>
      <c r="AG28" s="413"/>
      <c r="AH28" s="511"/>
    </row>
    <row r="29" spans="1:34" s="389" customFormat="1" ht="19.5" customHeight="1">
      <c r="A29" s="407">
        <v>2</v>
      </c>
      <c r="B29" s="408">
        <v>2</v>
      </c>
      <c r="C29" s="409" t="s">
        <v>309</v>
      </c>
      <c r="D29" s="409"/>
      <c r="E29" s="410"/>
      <c r="F29" s="410"/>
      <c r="G29" s="410"/>
      <c r="H29" s="410"/>
      <c r="I29" s="420"/>
      <c r="J29" s="409"/>
      <c r="K29" s="421" t="s">
        <v>310</v>
      </c>
      <c r="L29" s="421"/>
      <c r="M29" s="421"/>
      <c r="N29" s="410"/>
      <c r="O29" s="410"/>
      <c r="P29" s="411"/>
      <c r="Q29" s="424"/>
      <c r="R29" s="407">
        <v>4</v>
      </c>
      <c r="S29" s="408">
        <v>13</v>
      </c>
      <c r="T29" s="409" t="s">
        <v>207</v>
      </c>
      <c r="U29" s="409"/>
      <c r="V29" s="410"/>
      <c r="W29" s="410"/>
      <c r="X29" s="410"/>
      <c r="Y29" s="410"/>
      <c r="Z29" s="410"/>
      <c r="AA29" s="410"/>
      <c r="AB29" s="410"/>
      <c r="AC29" s="410"/>
      <c r="AD29" s="410"/>
      <c r="AE29" s="410"/>
      <c r="AF29" s="410"/>
      <c r="AG29" s="411"/>
      <c r="AH29" s="511"/>
    </row>
    <row r="30" spans="1:34" s="389" customFormat="1" ht="5.25" customHeight="1">
      <c r="A30" s="412"/>
      <c r="B30" s="422"/>
      <c r="C30" s="423"/>
      <c r="D30" s="423"/>
      <c r="E30" s="424"/>
      <c r="F30" s="424"/>
      <c r="G30" s="424"/>
      <c r="H30" s="424"/>
      <c r="I30" s="425"/>
      <c r="J30" s="423"/>
      <c r="K30" s="423"/>
      <c r="L30" s="426"/>
      <c r="M30" s="426"/>
      <c r="N30" s="424"/>
      <c r="O30" s="424"/>
      <c r="P30" s="413"/>
      <c r="Q30" s="424"/>
      <c r="R30" s="412"/>
      <c r="S30" s="422"/>
      <c r="T30" s="423"/>
      <c r="U30" s="423"/>
      <c r="V30" s="424"/>
      <c r="W30" s="424"/>
      <c r="X30" s="424"/>
      <c r="Y30" s="424"/>
      <c r="Z30" s="424"/>
      <c r="AA30" s="424"/>
      <c r="AB30" s="424"/>
      <c r="AC30" s="424"/>
      <c r="AD30" s="424"/>
      <c r="AE30" s="424"/>
      <c r="AF30" s="424"/>
      <c r="AG30" s="413"/>
      <c r="AH30" s="511"/>
    </row>
    <row r="31" spans="1:34" s="389" customFormat="1" ht="20.25" customHeight="1">
      <c r="A31" s="412"/>
      <c r="B31" s="1285">
        <f>Input!D7</f>
        <v>0</v>
      </c>
      <c r="C31" s="1285"/>
      <c r="D31" s="1285"/>
      <c r="E31" s="1285"/>
      <c r="F31" s="1285"/>
      <c r="G31" s="424"/>
      <c r="H31" s="424"/>
      <c r="I31" s="413"/>
      <c r="J31" s="424"/>
      <c r="K31" s="1286"/>
      <c r="L31" s="1286"/>
      <c r="M31" s="1286"/>
      <c r="N31" s="1286"/>
      <c r="O31" s="1286"/>
      <c r="P31" s="413"/>
      <c r="Q31" s="424"/>
      <c r="R31" s="412"/>
      <c r="S31" s="1283">
        <f>Input!H7</f>
        <v>0</v>
      </c>
      <c r="T31" s="1283"/>
      <c r="U31" s="1283"/>
      <c r="V31" s="1283"/>
      <c r="W31" s="1283"/>
      <c r="X31" s="1283"/>
      <c r="Y31" s="1283"/>
      <c r="Z31" s="1283"/>
      <c r="AA31" s="1283"/>
      <c r="AB31" s="1283"/>
      <c r="AC31" s="1283"/>
      <c r="AD31" s="1283"/>
      <c r="AE31" s="1283"/>
      <c r="AF31" s="1283"/>
      <c r="AG31" s="413"/>
      <c r="AH31" s="511"/>
    </row>
    <row r="32" spans="1:34" s="389" customFormat="1" ht="22.5" customHeight="1">
      <c r="A32" s="427"/>
      <c r="B32" s="1290" t="s">
        <v>311</v>
      </c>
      <c r="C32" s="1290"/>
      <c r="D32" s="1290"/>
      <c r="E32" s="1290"/>
      <c r="F32" s="1290"/>
      <c r="G32" s="428"/>
      <c r="H32" s="428"/>
      <c r="I32" s="429"/>
      <c r="J32" s="428"/>
      <c r="K32" s="428"/>
      <c r="L32" s="428"/>
      <c r="M32" s="428"/>
      <c r="N32" s="428"/>
      <c r="O32" s="428"/>
      <c r="P32" s="429"/>
      <c r="Q32" s="467"/>
      <c r="R32" s="414"/>
      <c r="S32" s="415"/>
      <c r="T32" s="415"/>
      <c r="U32" s="415"/>
      <c r="V32" s="416"/>
      <c r="W32" s="417"/>
      <c r="X32" s="417"/>
      <c r="Y32" s="1287"/>
      <c r="Z32" s="1287"/>
      <c r="AA32" s="1287"/>
      <c r="AB32" s="1287"/>
      <c r="AC32" s="1288"/>
      <c r="AD32" s="417"/>
      <c r="AE32" s="415"/>
      <c r="AF32" s="415"/>
      <c r="AG32" s="419"/>
      <c r="AH32" s="511"/>
    </row>
    <row r="33" spans="1:34" s="389" customFormat="1" ht="18">
      <c r="A33" s="450"/>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13"/>
      <c r="AH33" s="511"/>
    </row>
    <row r="34" spans="1:34" s="389" customFormat="1" ht="18">
      <c r="A34" s="407">
        <v>4</v>
      </c>
      <c r="B34" s="408">
        <v>3</v>
      </c>
      <c r="C34" s="409" t="s">
        <v>207</v>
      </c>
      <c r="D34" s="409"/>
      <c r="E34" s="410"/>
      <c r="F34" s="410"/>
      <c r="G34" s="410"/>
      <c r="H34" s="410"/>
      <c r="I34" s="410"/>
      <c r="J34" s="410"/>
      <c r="K34" s="410"/>
      <c r="L34" s="410"/>
      <c r="M34" s="410"/>
      <c r="N34" s="410"/>
      <c r="O34" s="410"/>
      <c r="P34" s="411"/>
      <c r="Q34" s="424"/>
      <c r="R34" s="407"/>
      <c r="S34" s="408">
        <v>14</v>
      </c>
      <c r="T34" s="409" t="s">
        <v>312</v>
      </c>
      <c r="U34" s="409"/>
      <c r="V34" s="410"/>
      <c r="W34" s="410"/>
      <c r="X34" s="410"/>
      <c r="Y34" s="410"/>
      <c r="Z34" s="410"/>
      <c r="AA34" s="410"/>
      <c r="AB34" s="410"/>
      <c r="AC34" s="409"/>
      <c r="AD34" s="409"/>
      <c r="AE34" s="410"/>
      <c r="AF34" s="410"/>
      <c r="AG34" s="411"/>
      <c r="AH34" s="511"/>
    </row>
    <row r="35" spans="1:34" s="389" customFormat="1" ht="27" customHeight="1">
      <c r="A35" s="412"/>
      <c r="B35" s="1286">
        <f>Input!H7</f>
        <v>0</v>
      </c>
      <c r="C35" s="1286"/>
      <c r="D35" s="1286"/>
      <c r="E35" s="1286"/>
      <c r="F35" s="1286"/>
      <c r="G35" s="1286"/>
      <c r="H35" s="1286"/>
      <c r="I35" s="1286"/>
      <c r="J35" s="1286"/>
      <c r="K35" s="1286"/>
      <c r="L35" s="1286"/>
      <c r="M35" s="1286"/>
      <c r="N35" s="1286"/>
      <c r="O35" s="1286"/>
      <c r="P35" s="413"/>
      <c r="Q35" s="424"/>
      <c r="R35" s="412"/>
      <c r="S35" s="422"/>
      <c r="T35" s="423" t="s">
        <v>313</v>
      </c>
      <c r="U35" s="423"/>
      <c r="V35" s="424"/>
      <c r="W35" s="424"/>
      <c r="X35" s="424"/>
      <c r="Y35" s="424"/>
      <c r="Z35" s="424"/>
      <c r="AA35" s="424"/>
      <c r="AB35" s="424"/>
      <c r="AC35" s="423"/>
      <c r="AD35" s="423"/>
      <c r="AE35" s="424"/>
      <c r="AF35" s="424"/>
      <c r="AG35" s="413"/>
      <c r="AH35" s="511"/>
    </row>
    <row r="36" spans="1:34" s="389" customFormat="1" ht="17.25" customHeight="1">
      <c r="A36" s="414"/>
      <c r="B36" s="415"/>
      <c r="C36" s="415"/>
      <c r="D36" s="415"/>
      <c r="E36" s="416"/>
      <c r="F36" s="417"/>
      <c r="G36" s="417"/>
      <c r="H36" s="1287"/>
      <c r="I36" s="1287"/>
      <c r="J36" s="1287"/>
      <c r="K36" s="1287"/>
      <c r="L36" s="1288"/>
      <c r="M36" s="418"/>
      <c r="N36" s="415"/>
      <c r="O36" s="415"/>
      <c r="P36" s="419"/>
      <c r="Q36" s="424"/>
      <c r="R36" s="468"/>
      <c r="S36" s="1236" t="s">
        <v>214</v>
      </c>
      <c r="T36" s="1236"/>
      <c r="U36" s="1289">
        <f>+'[1]Fill In STR'!B12</f>
        <v>0</v>
      </c>
      <c r="V36" s="1289"/>
      <c r="W36" s="1289"/>
      <c r="X36" s="1289"/>
      <c r="Y36" s="1289"/>
      <c r="Z36" s="1289"/>
      <c r="AA36" s="1289"/>
      <c r="AB36" s="1289"/>
      <c r="AC36" s="1289"/>
      <c r="AD36" s="1289"/>
      <c r="AE36" s="1289"/>
      <c r="AF36" s="1289"/>
      <c r="AG36" s="413"/>
      <c r="AH36" s="511"/>
    </row>
    <row r="37" spans="1:34" s="389" customFormat="1" ht="3.75" customHeight="1">
      <c r="A37" s="450"/>
      <c r="B37" s="424"/>
      <c r="C37" s="424"/>
      <c r="D37" s="424"/>
      <c r="E37" s="424"/>
      <c r="F37" s="424"/>
      <c r="G37" s="424"/>
      <c r="H37" s="424"/>
      <c r="I37" s="424"/>
      <c r="J37" s="424"/>
      <c r="K37" s="424"/>
      <c r="L37" s="423"/>
      <c r="M37" s="423"/>
      <c r="N37" s="424"/>
      <c r="O37" s="424"/>
      <c r="P37" s="424"/>
      <c r="Q37" s="424"/>
      <c r="R37" s="469"/>
      <c r="S37" s="1236"/>
      <c r="T37" s="1236"/>
      <c r="U37" s="432"/>
      <c r="V37" s="415"/>
      <c r="W37" s="415"/>
      <c r="X37" s="415"/>
      <c r="Y37" s="415"/>
      <c r="Z37" s="415"/>
      <c r="AA37" s="415"/>
      <c r="AB37" s="415"/>
      <c r="AC37" s="432"/>
      <c r="AD37" s="432"/>
      <c r="AE37" s="415"/>
      <c r="AF37" s="415"/>
      <c r="AG37" s="413"/>
      <c r="AH37" s="511"/>
    </row>
    <row r="38" spans="1:34" s="389" customFormat="1" ht="18" customHeight="1">
      <c r="A38" s="407">
        <v>5</v>
      </c>
      <c r="B38" s="408">
        <v>4</v>
      </c>
      <c r="C38" s="409" t="s">
        <v>264</v>
      </c>
      <c r="D38" s="409"/>
      <c r="E38" s="410"/>
      <c r="F38" s="410"/>
      <c r="G38" s="410"/>
      <c r="H38" s="410"/>
      <c r="I38" s="410"/>
      <c r="J38" s="410"/>
      <c r="K38" s="410"/>
      <c r="L38" s="409"/>
      <c r="M38" s="409"/>
      <c r="N38" s="410"/>
      <c r="O38" s="410"/>
      <c r="P38" s="411"/>
      <c r="Q38" s="424"/>
      <c r="R38" s="469"/>
      <c r="S38" s="1236"/>
      <c r="T38" s="1236"/>
      <c r="U38" s="424"/>
      <c r="V38" s="424"/>
      <c r="W38" s="424"/>
      <c r="X38" s="424"/>
      <c r="Y38" s="424"/>
      <c r="Z38" s="424"/>
      <c r="AA38" s="424"/>
      <c r="AB38" s="424"/>
      <c r="AC38" s="410"/>
      <c r="AD38" s="424"/>
      <c r="AE38" s="424"/>
      <c r="AF38" s="424"/>
      <c r="AG38" s="413"/>
      <c r="AH38" s="511"/>
    </row>
    <row r="39" spans="1:34" s="389" customFormat="1" ht="16.5" customHeight="1">
      <c r="A39" s="412"/>
      <c r="B39" s="422"/>
      <c r="C39" s="423"/>
      <c r="D39" s="423"/>
      <c r="E39" s="424"/>
      <c r="F39" s="424"/>
      <c r="G39" s="424"/>
      <c r="H39" s="424"/>
      <c r="I39" s="424"/>
      <c r="J39" s="424"/>
      <c r="K39" s="424"/>
      <c r="L39" s="423"/>
      <c r="M39" s="423"/>
      <c r="N39" s="424"/>
      <c r="O39" s="424"/>
      <c r="P39" s="413"/>
      <c r="Q39" s="424"/>
      <c r="R39" s="469"/>
      <c r="S39" s="166" t="s">
        <v>314</v>
      </c>
      <c r="T39" s="424"/>
      <c r="U39" s="1278">
        <f>+'[1]Fill In STR'!B13</f>
        <v>0</v>
      </c>
      <c r="V39" s="1278"/>
      <c r="W39" s="1278"/>
      <c r="X39" s="1278"/>
      <c r="Y39" s="1278"/>
      <c r="Z39" s="1278"/>
      <c r="AA39" s="424"/>
      <c r="AB39" s="460" t="s">
        <v>216</v>
      </c>
      <c r="AC39" s="1277" t="str">
        <f>M68</f>
        <v>BSP Samoa, APIA</v>
      </c>
      <c r="AD39" s="1277"/>
      <c r="AE39" s="1277"/>
      <c r="AF39" s="1277"/>
      <c r="AG39" s="413"/>
      <c r="AH39" s="511"/>
    </row>
    <row r="40" spans="1:34" s="389" customFormat="1" ht="15.75" customHeight="1">
      <c r="A40" s="412"/>
      <c r="B40" s="1286">
        <f>'[1]Fill In STR'!B14</f>
        <v>0</v>
      </c>
      <c r="C40" s="1286"/>
      <c r="D40" s="1286"/>
      <c r="E40" s="1286"/>
      <c r="F40" s="1286"/>
      <c r="G40" s="1286"/>
      <c r="H40" s="1286"/>
      <c r="I40" s="1286"/>
      <c r="J40" s="1286"/>
      <c r="K40" s="1286"/>
      <c r="L40" s="424" t="s">
        <v>307</v>
      </c>
      <c r="M40" s="1286">
        <f>'[1]Fill In STR'!B15</f>
        <v>0</v>
      </c>
      <c r="N40" s="1286"/>
      <c r="O40" s="1286"/>
      <c r="P40" s="413"/>
      <c r="Q40" s="424"/>
      <c r="R40" s="450"/>
      <c r="S40" s="424"/>
      <c r="T40" s="424"/>
      <c r="U40" s="423"/>
      <c r="V40" s="424"/>
      <c r="W40" s="424"/>
      <c r="X40" s="424"/>
      <c r="Y40" s="424"/>
      <c r="Z40" s="424"/>
      <c r="AA40" s="424"/>
      <c r="AB40" s="424"/>
      <c r="AC40" s="460"/>
      <c r="AD40" s="423"/>
      <c r="AE40" s="424"/>
      <c r="AF40" s="424"/>
      <c r="AG40" s="413"/>
      <c r="AH40" s="511"/>
    </row>
    <row r="41" spans="1:34" s="389" customFormat="1" ht="6" customHeight="1">
      <c r="A41" s="412"/>
      <c r="B41" s="422"/>
      <c r="C41" s="424"/>
      <c r="D41" s="424"/>
      <c r="E41" s="424"/>
      <c r="F41" s="424"/>
      <c r="G41" s="424"/>
      <c r="H41" s="424"/>
      <c r="I41" s="424"/>
      <c r="J41" s="424"/>
      <c r="K41" s="424"/>
      <c r="L41" s="424"/>
      <c r="M41" s="424"/>
      <c r="N41" s="424"/>
      <c r="O41" s="424"/>
      <c r="P41" s="413"/>
      <c r="Q41" s="424"/>
      <c r="R41" s="450"/>
      <c r="S41" s="424"/>
      <c r="T41" s="424"/>
      <c r="U41" s="423"/>
      <c r="V41" s="424"/>
      <c r="W41" s="424"/>
      <c r="X41" s="424"/>
      <c r="Y41" s="424"/>
      <c r="Z41" s="424"/>
      <c r="AA41" s="424"/>
      <c r="AB41" s="424"/>
      <c r="AC41" s="460"/>
      <c r="AD41" s="423"/>
      <c r="AE41" s="424"/>
      <c r="AF41" s="424"/>
      <c r="AG41" s="413"/>
      <c r="AH41" s="511"/>
    </row>
    <row r="42" spans="1:34" s="389" customFormat="1" ht="19.5" customHeight="1">
      <c r="A42" s="412"/>
      <c r="B42" s="430"/>
      <c r="C42" s="537" t="str">
        <f>'[2]Swift Page'!C11</f>
        <v>RAROTONGA</v>
      </c>
      <c r="D42" s="415"/>
      <c r="E42" s="415"/>
      <c r="F42" s="415"/>
      <c r="G42" s="415"/>
      <c r="H42" s="415"/>
      <c r="I42" s="415"/>
      <c r="J42" s="415"/>
      <c r="K42" s="415"/>
      <c r="L42" s="415"/>
      <c r="M42" s="415"/>
      <c r="N42" s="415"/>
      <c r="O42" s="415"/>
      <c r="P42" s="413"/>
      <c r="Q42" s="424"/>
      <c r="R42" s="412"/>
      <c r="S42" s="459" t="s">
        <v>315</v>
      </c>
      <c r="T42" s="423"/>
      <c r="U42" s="423"/>
      <c r="V42" s="424"/>
      <c r="W42" s="559" t="str">
        <f>G71</f>
        <v>WESTPAC BANKING CORPORATION</v>
      </c>
      <c r="X42" s="424"/>
      <c r="Y42" s="424"/>
      <c r="Z42" s="424"/>
      <c r="AA42" s="424"/>
      <c r="AB42" s="424"/>
      <c r="AC42" s="423"/>
      <c r="AD42" s="423"/>
      <c r="AE42" s="424"/>
      <c r="AF42" s="424"/>
      <c r="AG42" s="413"/>
      <c r="AH42" s="511"/>
    </row>
    <row r="43" spans="1:34" s="389" customFormat="1" ht="6.75" customHeight="1">
      <c r="A43" s="412"/>
      <c r="B43" s="408"/>
      <c r="C43" s="410"/>
      <c r="D43" s="410"/>
      <c r="E43" s="410"/>
      <c r="F43" s="410"/>
      <c r="G43" s="410"/>
      <c r="H43" s="410"/>
      <c r="I43" s="410"/>
      <c r="J43" s="410"/>
      <c r="K43" s="410"/>
      <c r="L43" s="410"/>
      <c r="M43" s="410"/>
      <c r="N43" s="410"/>
      <c r="O43" s="410"/>
      <c r="P43" s="413"/>
      <c r="Q43" s="424"/>
      <c r="R43" s="412"/>
      <c r="S43" s="459"/>
      <c r="T43" s="423"/>
      <c r="U43" s="423"/>
      <c r="V43" s="424"/>
      <c r="W43" s="424"/>
      <c r="X43" s="424"/>
      <c r="Y43" s="424"/>
      <c r="Z43" s="424"/>
      <c r="AA43" s="424"/>
      <c r="AB43" s="424"/>
      <c r="AC43" s="423"/>
      <c r="AD43" s="423"/>
      <c r="AE43" s="424"/>
      <c r="AF43" s="424"/>
      <c r="AG43" s="413"/>
      <c r="AH43" s="511"/>
    </row>
    <row r="44" spans="1:34" s="389" customFormat="1" ht="19.5" customHeight="1">
      <c r="A44" s="412"/>
      <c r="B44" s="424" t="s">
        <v>138</v>
      </c>
      <c r="C44" s="424"/>
      <c r="D44" s="537" t="str">
        <f>'[2]Swift Page'!D11</f>
        <v>COOK ISLANDS</v>
      </c>
      <c r="E44" s="415"/>
      <c r="F44" s="415"/>
      <c r="G44" s="415"/>
      <c r="H44" s="415"/>
      <c r="I44" s="415"/>
      <c r="J44" s="415"/>
      <c r="K44" s="415"/>
      <c r="L44" s="460" t="s">
        <v>139</v>
      </c>
      <c r="M44" s="1286">
        <f>'[1]Fill In STR'!B16</f>
        <v>0</v>
      </c>
      <c r="N44" s="1286"/>
      <c r="O44" s="1286"/>
      <c r="P44" s="413"/>
      <c r="Q44" s="424"/>
      <c r="R44" s="469"/>
      <c r="S44" s="459"/>
      <c r="T44" s="423"/>
      <c r="U44" s="423"/>
      <c r="V44" s="424"/>
      <c r="W44" s="410"/>
      <c r="X44" s="410"/>
      <c r="Y44" s="410"/>
      <c r="Z44" s="410"/>
      <c r="AA44" s="410"/>
      <c r="AB44" s="410"/>
      <c r="AC44" s="409"/>
      <c r="AD44" s="409"/>
      <c r="AE44" s="410"/>
      <c r="AF44" s="410"/>
      <c r="AG44" s="413"/>
      <c r="AH44" s="511"/>
    </row>
    <row r="45" spans="1:34" s="389" customFormat="1" ht="18.75">
      <c r="A45" s="462"/>
      <c r="B45" s="463"/>
      <c r="C45" s="464"/>
      <c r="D45" s="464"/>
      <c r="E45" s="465"/>
      <c r="F45" s="463"/>
      <c r="G45" s="463"/>
      <c r="H45" s="463"/>
      <c r="I45" s="463"/>
      <c r="J45" s="463"/>
      <c r="K45" s="463"/>
      <c r="L45" s="435"/>
      <c r="M45" s="435"/>
      <c r="N45" s="463"/>
      <c r="O45" s="463"/>
      <c r="P45" s="466"/>
      <c r="Q45" s="467"/>
      <c r="R45" s="1291"/>
      <c r="S45" s="1292"/>
      <c r="T45" s="1292"/>
      <c r="U45" s="1292"/>
      <c r="V45" s="1292"/>
      <c r="W45" s="1292"/>
      <c r="X45" s="1292"/>
      <c r="Y45" s="1292"/>
      <c r="Z45" s="1292"/>
      <c r="AA45" s="1292"/>
      <c r="AB45" s="1292"/>
      <c r="AC45" s="1292"/>
      <c r="AD45" s="1292"/>
      <c r="AE45" s="1292"/>
      <c r="AF45" s="1292"/>
      <c r="AG45" s="1293"/>
      <c r="AH45" s="511"/>
    </row>
    <row r="46" spans="1:34" s="389" customFormat="1" ht="10.5" customHeight="1">
      <c r="A46" s="531"/>
      <c r="B46" s="467"/>
      <c r="C46" s="470"/>
      <c r="D46" s="470"/>
      <c r="E46" s="471"/>
      <c r="F46" s="467"/>
      <c r="G46" s="467"/>
      <c r="H46" s="467"/>
      <c r="I46" s="467"/>
      <c r="J46" s="467"/>
      <c r="K46" s="467"/>
      <c r="L46" s="434"/>
      <c r="M46" s="434"/>
      <c r="N46" s="467"/>
      <c r="O46" s="467"/>
      <c r="P46" s="467"/>
      <c r="Q46" s="467"/>
      <c r="R46" s="472"/>
      <c r="S46" s="472"/>
      <c r="T46" s="472"/>
      <c r="U46" s="472"/>
      <c r="V46" s="472"/>
      <c r="W46" s="472"/>
      <c r="X46" s="472"/>
      <c r="Y46" s="472"/>
      <c r="Z46" s="472"/>
      <c r="AA46" s="472"/>
      <c r="AB46" s="472"/>
      <c r="AC46" s="472"/>
      <c r="AD46" s="472"/>
      <c r="AE46" s="472"/>
      <c r="AF46" s="472"/>
      <c r="AG46" s="532"/>
      <c r="AH46" s="511"/>
    </row>
    <row r="47" spans="1:34" s="389" customFormat="1" ht="18">
      <c r="A47" s="450"/>
      <c r="B47" s="424"/>
      <c r="C47" s="424"/>
      <c r="D47" s="424"/>
      <c r="E47" s="424"/>
      <c r="F47" s="424"/>
      <c r="G47" s="424"/>
      <c r="H47" s="424"/>
      <c r="I47" s="424"/>
      <c r="J47" s="424"/>
      <c r="K47" s="424"/>
      <c r="L47" s="423"/>
      <c r="M47" s="423"/>
      <c r="N47" s="424"/>
      <c r="O47" s="424"/>
      <c r="P47" s="424"/>
      <c r="Q47" s="424"/>
      <c r="R47" s="1254" t="s">
        <v>316</v>
      </c>
      <c r="S47" s="1255"/>
      <c r="T47" s="1255"/>
      <c r="U47" s="1255"/>
      <c r="V47" s="1255"/>
      <c r="W47" s="1255"/>
      <c r="X47" s="1255"/>
      <c r="Y47" s="1255"/>
      <c r="Z47" s="1255"/>
      <c r="AA47" s="1255"/>
      <c r="AB47" s="1255"/>
      <c r="AC47" s="1255"/>
      <c r="AD47" s="1255"/>
      <c r="AE47" s="1255"/>
      <c r="AF47" s="1255"/>
      <c r="AG47" s="1256"/>
      <c r="AH47" s="511"/>
    </row>
    <row r="48" spans="1:34" s="389" customFormat="1" ht="18">
      <c r="A48" s="407">
        <v>6</v>
      </c>
      <c r="B48" s="408"/>
      <c r="C48" s="409" t="s">
        <v>317</v>
      </c>
      <c r="D48" s="409"/>
      <c r="E48" s="410"/>
      <c r="F48" s="410"/>
      <c r="G48" s="410"/>
      <c r="H48" s="410"/>
      <c r="I48" s="410"/>
      <c r="J48" s="410"/>
      <c r="K48" s="410"/>
      <c r="L48" s="409"/>
      <c r="M48" s="409"/>
      <c r="N48" s="410"/>
      <c r="O48" s="410"/>
      <c r="P48" s="411"/>
      <c r="Q48" s="424"/>
      <c r="R48" s="1261"/>
      <c r="S48" s="1262"/>
      <c r="T48" s="1262"/>
      <c r="U48" s="1262"/>
      <c r="V48" s="1262"/>
      <c r="W48" s="1262"/>
      <c r="X48" s="1262"/>
      <c r="Y48" s="1262"/>
      <c r="Z48" s="1262"/>
      <c r="AA48" s="1262"/>
      <c r="AB48" s="1262"/>
      <c r="AC48" s="1262"/>
      <c r="AD48" s="1262"/>
      <c r="AE48" s="1262"/>
      <c r="AF48" s="1262"/>
      <c r="AG48" s="1263"/>
      <c r="AH48" s="511"/>
    </row>
    <row r="49" spans="1:34" s="389" customFormat="1" ht="21.75" customHeight="1">
      <c r="A49" s="450"/>
      <c r="B49" s="445"/>
      <c r="C49" s="1283">
        <f>Input!D8</f>
        <v>0</v>
      </c>
      <c r="D49" s="1283"/>
      <c r="E49" s="1283"/>
      <c r="F49" s="1283"/>
      <c r="G49" s="1283"/>
      <c r="H49" s="1283"/>
      <c r="I49" s="1283"/>
      <c r="J49" s="1283"/>
      <c r="K49" s="1283"/>
      <c r="L49" s="1283"/>
      <c r="M49" s="1283"/>
      <c r="N49" s="1283"/>
      <c r="O49" s="1283"/>
      <c r="P49" s="425"/>
      <c r="Q49" s="426"/>
      <c r="R49" s="422"/>
      <c r="S49" s="422"/>
      <c r="T49" s="422"/>
      <c r="U49" s="422"/>
      <c r="V49" s="422"/>
      <c r="W49" s="422"/>
      <c r="X49" s="422"/>
      <c r="Y49" s="422"/>
      <c r="Z49" s="422"/>
      <c r="AA49" s="422"/>
      <c r="AB49" s="422"/>
      <c r="AC49" s="422"/>
      <c r="AD49" s="422"/>
      <c r="AE49" s="422"/>
      <c r="AF49" s="422"/>
      <c r="AG49" s="390"/>
      <c r="AH49" s="511"/>
    </row>
    <row r="50" spans="1:34" s="389" customFormat="1" ht="16.5" customHeight="1">
      <c r="A50" s="450"/>
      <c r="B50" s="410"/>
      <c r="C50" s="424"/>
      <c r="D50" s="424"/>
      <c r="E50" s="424"/>
      <c r="F50" s="424"/>
      <c r="G50" s="424"/>
      <c r="H50" s="424"/>
      <c r="I50" s="424"/>
      <c r="J50" s="424"/>
      <c r="K50" s="424"/>
      <c r="L50" s="434"/>
      <c r="M50" s="434"/>
      <c r="N50" s="426"/>
      <c r="O50" s="426"/>
      <c r="P50" s="425"/>
      <c r="Q50" s="426"/>
      <c r="R50" s="407"/>
      <c r="S50" s="408">
        <v>15</v>
      </c>
      <c r="T50" s="421" t="s">
        <v>318</v>
      </c>
      <c r="U50" s="408"/>
      <c r="V50" s="408"/>
      <c r="W50" s="408"/>
      <c r="X50" s="408"/>
      <c r="Y50" s="421" t="s">
        <v>319</v>
      </c>
      <c r="Z50" s="408"/>
      <c r="AA50" s="408"/>
      <c r="AB50" s="408"/>
      <c r="AC50" s="408"/>
      <c r="AD50" s="408"/>
      <c r="AE50" s="408"/>
      <c r="AF50" s="408"/>
      <c r="AG50" s="479"/>
      <c r="AH50" s="511"/>
    </row>
    <row r="51" spans="1:34" s="389" customFormat="1" ht="17.25" customHeight="1">
      <c r="A51" s="450"/>
      <c r="B51" s="424"/>
      <c r="C51" s="537">
        <f>Input!D9</f>
        <v>0</v>
      </c>
      <c r="D51" s="415"/>
      <c r="E51" s="415"/>
      <c r="F51" s="435"/>
      <c r="G51" s="435"/>
      <c r="H51" s="435"/>
      <c r="I51" s="435"/>
      <c r="J51" s="435"/>
      <c r="K51" s="435"/>
      <c r="L51" s="435"/>
      <c r="M51" s="435"/>
      <c r="N51" s="435"/>
      <c r="O51" s="435"/>
      <c r="P51" s="436"/>
      <c r="Q51" s="434"/>
      <c r="R51" s="412"/>
      <c r="S51" s="422"/>
      <c r="T51" s="1278" t="str">
        <f>+'[1]Fill In STR'!B29</f>
        <v>Outward TT</v>
      </c>
      <c r="U51" s="1278"/>
      <c r="V51" s="1278"/>
      <c r="W51" s="1278"/>
      <c r="X51" s="1278"/>
      <c r="Y51" s="1278"/>
      <c r="Z51" s="1278"/>
      <c r="AA51" s="1278"/>
      <c r="AB51" s="1278"/>
      <c r="AC51" s="1278"/>
      <c r="AD51" s="1278"/>
      <c r="AE51" s="1278"/>
      <c r="AF51" s="422"/>
      <c r="AG51" s="480"/>
      <c r="AH51" s="511"/>
    </row>
    <row r="52" spans="1:34" s="389" customFormat="1" ht="19.5" customHeight="1">
      <c r="A52" s="450"/>
      <c r="B52" s="410" t="s">
        <v>138</v>
      </c>
      <c r="C52" s="410"/>
      <c r="D52" s="538" t="str">
        <f>D44</f>
        <v>COOK ISLANDS</v>
      </c>
      <c r="E52" s="458"/>
      <c r="F52" s="415"/>
      <c r="G52" s="415"/>
      <c r="H52" s="415"/>
      <c r="I52" s="458"/>
      <c r="J52" s="458"/>
      <c r="K52" s="458"/>
      <c r="L52" s="460" t="s">
        <v>139</v>
      </c>
      <c r="M52" s="1294">
        <f>Input!D12</f>
        <v>0</v>
      </c>
      <c r="N52" s="1294"/>
      <c r="O52" s="1294"/>
      <c r="P52" s="436"/>
      <c r="Q52" s="434"/>
      <c r="R52" s="475"/>
      <c r="S52" s="430"/>
      <c r="T52" s="430"/>
      <c r="U52" s="430"/>
      <c r="V52" s="430"/>
      <c r="W52" s="430"/>
      <c r="X52" s="430"/>
      <c r="Y52" s="430"/>
      <c r="Z52" s="430"/>
      <c r="AA52" s="430"/>
      <c r="AB52" s="430"/>
      <c r="AC52" s="430"/>
      <c r="AD52" s="430"/>
      <c r="AE52" s="430"/>
      <c r="AF52" s="430"/>
      <c r="AG52" s="481"/>
      <c r="AH52" s="511"/>
    </row>
    <row r="53" spans="1:34" s="389" customFormat="1" ht="9.75" customHeight="1">
      <c r="A53" s="414"/>
      <c r="B53" s="415"/>
      <c r="C53" s="415"/>
      <c r="D53" s="415"/>
      <c r="E53" s="1280"/>
      <c r="F53" s="1280"/>
      <c r="G53" s="435"/>
      <c r="H53" s="1295"/>
      <c r="I53" s="1295"/>
      <c r="J53" s="1295"/>
      <c r="K53" s="1295"/>
      <c r="L53" s="1295"/>
      <c r="M53" s="455"/>
      <c r="N53" s="463"/>
      <c r="O53" s="463"/>
      <c r="P53" s="466"/>
      <c r="Q53" s="467"/>
      <c r="R53" s="408"/>
      <c r="S53" s="408"/>
      <c r="T53" s="408"/>
      <c r="U53" s="408"/>
      <c r="V53" s="408"/>
      <c r="W53" s="408"/>
      <c r="X53" s="408"/>
      <c r="Y53" s="408"/>
      <c r="Z53" s="408"/>
      <c r="AA53" s="408"/>
      <c r="AB53" s="408"/>
      <c r="AC53" s="408"/>
      <c r="AD53" s="408"/>
      <c r="AE53" s="408"/>
      <c r="AF53" s="408"/>
      <c r="AG53" s="479"/>
      <c r="AH53" s="511"/>
    </row>
    <row r="54" spans="1:34" s="389" customFormat="1" ht="18">
      <c r="A54" s="450"/>
      <c r="B54" s="424"/>
      <c r="C54" s="424"/>
      <c r="D54" s="424"/>
      <c r="E54" s="424"/>
      <c r="F54" s="424"/>
      <c r="G54" s="424"/>
      <c r="H54" s="424"/>
      <c r="I54" s="424"/>
      <c r="J54" s="424"/>
      <c r="K54" s="424"/>
      <c r="L54" s="423"/>
      <c r="M54" s="423"/>
      <c r="N54" s="424"/>
      <c r="O54" s="424"/>
      <c r="P54" s="424"/>
      <c r="Q54" s="424"/>
      <c r="R54" s="407"/>
      <c r="S54" s="409">
        <v>16</v>
      </c>
      <c r="T54" s="1296" t="s">
        <v>320</v>
      </c>
      <c r="U54" s="1296"/>
      <c r="V54" s="1296"/>
      <c r="W54" s="1296"/>
      <c r="X54" s="1296"/>
      <c r="Y54" s="1296"/>
      <c r="Z54" s="1296"/>
      <c r="AA54" s="1296"/>
      <c r="AB54" s="1296"/>
      <c r="AC54" s="408"/>
      <c r="AD54" s="408"/>
      <c r="AE54" s="408"/>
      <c r="AF54" s="408"/>
      <c r="AG54" s="479"/>
      <c r="AH54" s="511"/>
    </row>
    <row r="55" spans="1:34" s="389" customFormat="1" ht="18">
      <c r="A55" s="407">
        <v>7</v>
      </c>
      <c r="B55" s="408">
        <v>7</v>
      </c>
      <c r="C55" s="409" t="s">
        <v>321</v>
      </c>
      <c r="D55" s="409"/>
      <c r="E55" s="410"/>
      <c r="F55" s="410"/>
      <c r="G55" s="410"/>
      <c r="H55" s="410"/>
      <c r="I55" s="410"/>
      <c r="J55" s="410"/>
      <c r="K55" s="410"/>
      <c r="L55" s="409"/>
      <c r="M55" s="409"/>
      <c r="N55" s="410"/>
      <c r="O55" s="410"/>
      <c r="P55" s="411"/>
      <c r="Q55" s="424"/>
      <c r="R55" s="450"/>
      <c r="S55" s="424"/>
      <c r="T55" s="424"/>
      <c r="U55" s="424"/>
      <c r="V55" s="424"/>
      <c r="W55" s="424"/>
      <c r="X55" s="424"/>
      <c r="Y55" s="424"/>
      <c r="Z55" s="424"/>
      <c r="AA55" s="424"/>
      <c r="AB55" s="424"/>
      <c r="AC55" s="424"/>
      <c r="AD55" s="424"/>
      <c r="AE55" s="424"/>
      <c r="AF55" s="424"/>
      <c r="AG55" s="413"/>
      <c r="AH55" s="511"/>
    </row>
    <row r="56" spans="1:34" s="389" customFormat="1" ht="3.75" customHeight="1">
      <c r="A56" s="412"/>
      <c r="B56" s="422"/>
      <c r="C56" s="423"/>
      <c r="D56" s="423"/>
      <c r="E56" s="424"/>
      <c r="F56" s="424"/>
      <c r="G56" s="424"/>
      <c r="H56" s="424"/>
      <c r="I56" s="424"/>
      <c r="J56" s="424"/>
      <c r="K56" s="424"/>
      <c r="L56" s="423"/>
      <c r="M56" s="423"/>
      <c r="N56" s="424"/>
      <c r="O56" s="424"/>
      <c r="P56" s="413"/>
      <c r="Q56" s="424"/>
      <c r="R56" s="450"/>
      <c r="S56" s="424"/>
      <c r="T56" s="424"/>
      <c r="U56" s="424"/>
      <c r="V56" s="424"/>
      <c r="W56" s="424"/>
      <c r="X56" s="424"/>
      <c r="Y56" s="424"/>
      <c r="Z56" s="424"/>
      <c r="AA56" s="424"/>
      <c r="AB56" s="424"/>
      <c r="AC56" s="424"/>
      <c r="AD56" s="424"/>
      <c r="AE56" s="424"/>
      <c r="AF56" s="424"/>
      <c r="AG56" s="413"/>
      <c r="AH56" s="511"/>
    </row>
    <row r="57" spans="1:34" s="389" customFormat="1" ht="19.5" customHeight="1">
      <c r="A57" s="450"/>
      <c r="B57" s="415"/>
      <c r="C57" s="539">
        <f>+'[1]Fill In STR'!B9</f>
        <v>0</v>
      </c>
      <c r="D57" s="415"/>
      <c r="E57" s="415"/>
      <c r="F57" s="415"/>
      <c r="G57" s="415"/>
      <c r="H57" s="415"/>
      <c r="I57" s="415"/>
      <c r="J57" s="415"/>
      <c r="K57" s="415"/>
      <c r="L57" s="435"/>
      <c r="M57" s="435"/>
      <c r="N57" s="473"/>
      <c r="O57" s="473"/>
      <c r="P57" s="425"/>
      <c r="Q57" s="424"/>
      <c r="R57" s="450"/>
      <c r="S57" s="424"/>
      <c r="T57" s="1297">
        <f>Input!K6</f>
        <v>45237.45000173611</v>
      </c>
      <c r="U57" s="1298"/>
      <c r="V57" s="1298"/>
      <c r="W57" s="1298"/>
      <c r="X57" s="1298"/>
      <c r="Y57" s="1298"/>
      <c r="Z57" s="1298"/>
      <c r="AA57" s="1298"/>
      <c r="AB57" s="1298"/>
      <c r="AC57" s="1299"/>
      <c r="AD57" s="424"/>
      <c r="AE57" s="424"/>
      <c r="AF57" s="424"/>
      <c r="AG57" s="413"/>
      <c r="AH57" s="511"/>
    </row>
    <row r="58" spans="1:34" s="389" customFormat="1" ht="19.5" customHeight="1">
      <c r="A58" s="450"/>
      <c r="B58" s="415"/>
      <c r="C58" s="539">
        <f>+'[1]Fill In STR'!C9</f>
        <v>0</v>
      </c>
      <c r="D58" s="444"/>
      <c r="E58" s="415"/>
      <c r="F58" s="435"/>
      <c r="G58" s="435"/>
      <c r="H58" s="435"/>
      <c r="I58" s="435"/>
      <c r="J58" s="435"/>
      <c r="K58" s="435"/>
      <c r="L58" s="435"/>
      <c r="M58" s="435"/>
      <c r="N58" s="435"/>
      <c r="O58" s="435"/>
      <c r="P58" s="425"/>
      <c r="Q58" s="424"/>
      <c r="R58" s="414"/>
      <c r="S58" s="415"/>
      <c r="T58" s="1180" t="s">
        <v>322</v>
      </c>
      <c r="U58" s="1180"/>
      <c r="V58" s="432"/>
      <c r="W58" s="1180" t="s">
        <v>323</v>
      </c>
      <c r="X58" s="1180"/>
      <c r="Y58" s="424"/>
      <c r="Z58" s="1180" t="s">
        <v>324</v>
      </c>
      <c r="AA58" s="1180"/>
      <c r="AB58" s="1180"/>
      <c r="AC58" s="1180"/>
      <c r="AD58" s="432"/>
      <c r="AE58" s="432"/>
      <c r="AF58" s="432"/>
      <c r="AG58" s="419"/>
      <c r="AH58" s="511"/>
    </row>
    <row r="59" spans="1:34" s="389" customFormat="1" ht="17.25" customHeight="1">
      <c r="A59" s="450"/>
      <c r="B59" s="410"/>
      <c r="C59" s="410"/>
      <c r="D59" s="410"/>
      <c r="E59" s="410"/>
      <c r="F59" s="474"/>
      <c r="G59" s="474"/>
      <c r="H59" s="474"/>
      <c r="I59" s="474"/>
      <c r="J59" s="474"/>
      <c r="K59" s="474"/>
      <c r="L59" s="474"/>
      <c r="M59" s="474"/>
      <c r="N59" s="474"/>
      <c r="O59" s="474"/>
      <c r="P59" s="425"/>
      <c r="Q59" s="424"/>
      <c r="R59" s="458"/>
      <c r="S59" s="458"/>
      <c r="T59" s="458"/>
      <c r="U59" s="476"/>
      <c r="V59" s="476"/>
      <c r="W59" s="476"/>
      <c r="X59" s="476"/>
      <c r="Y59" s="476"/>
      <c r="Z59" s="476"/>
      <c r="AA59" s="476"/>
      <c r="AB59" s="476"/>
      <c r="AC59" s="476"/>
      <c r="AD59" s="476"/>
      <c r="AE59" s="476"/>
      <c r="AF59" s="476"/>
      <c r="AG59" s="525"/>
      <c r="AH59" s="511"/>
    </row>
    <row r="60" spans="1:34" s="389" customFormat="1" ht="19.5" customHeight="1">
      <c r="A60" s="450"/>
      <c r="B60" s="424" t="s">
        <v>138</v>
      </c>
      <c r="C60" s="424"/>
      <c r="D60" s="1284">
        <f>Input!D10</f>
        <v>0</v>
      </c>
      <c r="E60" s="1284"/>
      <c r="F60" s="1284"/>
      <c r="G60" s="1284"/>
      <c r="H60" s="1284"/>
      <c r="I60" s="1284"/>
      <c r="J60" s="1284"/>
      <c r="K60" s="1284"/>
      <c r="L60" s="460" t="s">
        <v>139</v>
      </c>
      <c r="M60" s="540">
        <f>Input!D12</f>
        <v>0</v>
      </c>
      <c r="N60" s="540"/>
      <c r="O60" s="502"/>
      <c r="P60" s="436"/>
      <c r="Q60" s="424"/>
      <c r="R60" s="439"/>
      <c r="S60" s="408">
        <v>17</v>
      </c>
      <c r="T60" s="421" t="s">
        <v>325</v>
      </c>
      <c r="U60" s="410"/>
      <c r="V60" s="410"/>
      <c r="W60" s="410"/>
      <c r="X60" s="410"/>
      <c r="Y60" s="410"/>
      <c r="Z60" s="410"/>
      <c r="AA60" s="410"/>
      <c r="AB60" s="410"/>
      <c r="AC60" s="410"/>
      <c r="AD60" s="410"/>
      <c r="AE60" s="410"/>
      <c r="AF60" s="410"/>
      <c r="AG60" s="411"/>
      <c r="AH60" s="511"/>
    </row>
    <row r="61" spans="1:34" s="389" customFormat="1" ht="18.75">
      <c r="A61" s="414"/>
      <c r="B61" s="415"/>
      <c r="C61" s="415"/>
      <c r="D61" s="415"/>
      <c r="E61" s="1280"/>
      <c r="F61" s="1280"/>
      <c r="G61" s="435"/>
      <c r="H61" s="1295"/>
      <c r="I61" s="1295"/>
      <c r="J61" s="1295"/>
      <c r="K61" s="1295"/>
      <c r="L61" s="1295"/>
      <c r="M61" s="455"/>
      <c r="N61" s="463"/>
      <c r="O61" s="463"/>
      <c r="P61" s="466"/>
      <c r="Q61" s="424"/>
      <c r="R61" s="450"/>
      <c r="S61" s="424"/>
      <c r="T61" s="426" t="s">
        <v>326</v>
      </c>
      <c r="U61" s="424"/>
      <c r="V61" s="424"/>
      <c r="W61" s="424"/>
      <c r="X61" s="424"/>
      <c r="Y61" s="424"/>
      <c r="Z61" s="424"/>
      <c r="AA61" s="424"/>
      <c r="AB61" s="424"/>
      <c r="AC61" s="424"/>
      <c r="AD61" s="424"/>
      <c r="AE61" s="424"/>
      <c r="AF61" s="424"/>
      <c r="AG61" s="413"/>
      <c r="AH61" s="511"/>
    </row>
    <row r="62" spans="1:34" s="389" customFormat="1" ht="18">
      <c r="A62" s="450"/>
      <c r="B62" s="424"/>
      <c r="C62" s="424"/>
      <c r="D62" s="424"/>
      <c r="E62" s="424"/>
      <c r="F62" s="424"/>
      <c r="G62" s="424"/>
      <c r="H62" s="424"/>
      <c r="I62" s="424"/>
      <c r="J62" s="424"/>
      <c r="K62" s="424"/>
      <c r="L62" s="423"/>
      <c r="M62" s="423"/>
      <c r="N62" s="424"/>
      <c r="O62" s="424"/>
      <c r="P62" s="424"/>
      <c r="Q62" s="424"/>
      <c r="R62" s="450"/>
      <c r="S62" s="424"/>
      <c r="T62" s="426" t="s">
        <v>327</v>
      </c>
      <c r="U62" s="424"/>
      <c r="V62" s="424"/>
      <c r="W62" s="424"/>
      <c r="X62" s="424"/>
      <c r="Y62" s="424"/>
      <c r="Z62" s="424"/>
      <c r="AA62" s="424"/>
      <c r="AB62" s="424"/>
      <c r="AC62" s="424"/>
      <c r="AD62" s="424"/>
      <c r="AE62" s="424"/>
      <c r="AF62" s="424"/>
      <c r="AG62" s="413"/>
      <c r="AH62" s="511"/>
    </row>
    <row r="63" spans="1:34" s="389" customFormat="1" ht="21.75" customHeight="1">
      <c r="A63" s="407"/>
      <c r="B63" s="408">
        <v>8</v>
      </c>
      <c r="C63" s="409" t="s">
        <v>328</v>
      </c>
      <c r="D63" s="409"/>
      <c r="E63" s="410"/>
      <c r="F63" s="410"/>
      <c r="G63" s="410"/>
      <c r="H63" s="410"/>
      <c r="I63" s="410"/>
      <c r="J63" s="410"/>
      <c r="K63" s="410"/>
      <c r="L63" s="409"/>
      <c r="M63" s="409"/>
      <c r="N63" s="410"/>
      <c r="O63" s="410"/>
      <c r="P63" s="411"/>
      <c r="Q63" s="424"/>
      <c r="R63" s="450"/>
      <c r="S63" s="424"/>
      <c r="T63" s="424"/>
      <c r="U63" s="424"/>
      <c r="V63" s="559"/>
      <c r="W63" s="560" t="s">
        <v>329</v>
      </c>
      <c r="X63" s="1300" t="e">
        <f>Input!K13</f>
        <v>#DIV/0!</v>
      </c>
      <c r="Y63" s="1300"/>
      <c r="Z63" s="1300"/>
      <c r="AA63" s="1300"/>
      <c r="AB63" s="1300"/>
      <c r="AC63" s="424"/>
      <c r="AD63" s="424"/>
      <c r="AE63" s="424"/>
      <c r="AF63" s="424"/>
      <c r="AG63" s="413"/>
      <c r="AH63" s="511"/>
    </row>
    <row r="64" spans="1:34" s="389" customFormat="1" ht="18">
      <c r="A64" s="412"/>
      <c r="B64" s="422"/>
      <c r="C64" s="423" t="s">
        <v>313</v>
      </c>
      <c r="D64" s="423"/>
      <c r="E64" s="424"/>
      <c r="F64" s="424"/>
      <c r="G64" s="424"/>
      <c r="H64" s="424"/>
      <c r="I64" s="424"/>
      <c r="J64" s="424"/>
      <c r="K64" s="424"/>
      <c r="L64" s="423"/>
      <c r="M64" s="423"/>
      <c r="N64" s="424"/>
      <c r="O64" s="424"/>
      <c r="P64" s="413"/>
      <c r="Q64" s="424"/>
      <c r="R64" s="414"/>
      <c r="S64" s="415"/>
      <c r="T64" s="415"/>
      <c r="U64" s="415"/>
      <c r="V64" s="415"/>
      <c r="W64" s="415"/>
      <c r="X64" s="415"/>
      <c r="Y64" s="415"/>
      <c r="Z64" s="415"/>
      <c r="AA64" s="415"/>
      <c r="AB64" s="415"/>
      <c r="AC64" s="415"/>
      <c r="AD64" s="415"/>
      <c r="AE64" s="415"/>
      <c r="AF64" s="415"/>
      <c r="AG64" s="419"/>
      <c r="AH64" s="511"/>
    </row>
    <row r="65" spans="1:34" s="389" customFormat="1" ht="18">
      <c r="A65" s="468"/>
      <c r="B65" s="426"/>
      <c r="C65" s="423"/>
      <c r="D65" s="423"/>
      <c r="E65" s="424"/>
      <c r="F65" s="424"/>
      <c r="G65" s="424"/>
      <c r="H65" s="424"/>
      <c r="I65" s="424"/>
      <c r="J65" s="424"/>
      <c r="K65" s="424"/>
      <c r="L65" s="423"/>
      <c r="M65" s="423"/>
      <c r="N65" s="424"/>
      <c r="O65" s="424"/>
      <c r="P65" s="413"/>
      <c r="Q65" s="424"/>
      <c r="R65" s="458"/>
      <c r="S65" s="458"/>
      <c r="T65" s="458"/>
      <c r="U65" s="458"/>
      <c r="V65" s="458"/>
      <c r="W65" s="458"/>
      <c r="X65" s="458"/>
      <c r="Y65" s="458"/>
      <c r="Z65" s="458"/>
      <c r="AA65" s="458"/>
      <c r="AB65" s="458"/>
      <c r="AC65" s="458"/>
      <c r="AD65" s="458"/>
      <c r="AE65" s="458"/>
      <c r="AF65" s="458"/>
      <c r="AG65" s="525"/>
      <c r="AH65" s="511"/>
    </row>
    <row r="66" spans="1:34" s="389" customFormat="1" ht="18.75" customHeight="1">
      <c r="A66" s="469"/>
      <c r="B66" s="541" t="s">
        <v>214</v>
      </c>
      <c r="C66" s="423"/>
      <c r="D66" s="423"/>
      <c r="E66" s="424"/>
      <c r="F66" s="424"/>
      <c r="G66" s="1283">
        <f>Input!D5</f>
        <v>0</v>
      </c>
      <c r="H66" s="1283"/>
      <c r="I66" s="1283"/>
      <c r="J66" s="1283"/>
      <c r="K66" s="1283"/>
      <c r="L66" s="1283"/>
      <c r="M66" s="1283"/>
      <c r="N66" s="1283"/>
      <c r="O66" s="1283"/>
      <c r="P66" s="413"/>
      <c r="Q66" s="424"/>
      <c r="R66" s="439"/>
      <c r="S66" s="408">
        <v>18</v>
      </c>
      <c r="T66" s="421" t="s">
        <v>330</v>
      </c>
      <c r="U66" s="424"/>
      <c r="V66" s="424"/>
      <c r="W66" s="424"/>
      <c r="X66" s="424"/>
      <c r="Y66" s="424"/>
      <c r="Z66" s="424"/>
      <c r="AA66" s="424"/>
      <c r="AB66" s="424"/>
      <c r="AC66" s="424"/>
      <c r="AD66" s="424"/>
      <c r="AE66" s="424"/>
      <c r="AF66" s="410"/>
      <c r="AG66" s="411"/>
      <c r="AH66" s="511"/>
    </row>
    <row r="67" spans="1:34" s="389" customFormat="1" ht="18">
      <c r="A67" s="469"/>
      <c r="B67" s="459"/>
      <c r="C67" s="423"/>
      <c r="D67" s="423"/>
      <c r="E67" s="424"/>
      <c r="F67" s="424"/>
      <c r="G67" s="424"/>
      <c r="H67" s="424"/>
      <c r="I67" s="424"/>
      <c r="J67" s="424"/>
      <c r="K67" s="424"/>
      <c r="L67" s="423"/>
      <c r="M67" s="423"/>
      <c r="N67" s="424"/>
      <c r="O67" s="424"/>
      <c r="P67" s="413"/>
      <c r="Q67" s="424"/>
      <c r="R67" s="450"/>
      <c r="S67" s="424"/>
      <c r="T67" s="423" t="s">
        <v>241</v>
      </c>
      <c r="U67" s="424"/>
      <c r="V67" s="424"/>
      <c r="W67" s="424"/>
      <c r="X67" s="424"/>
      <c r="Y67" s="424"/>
      <c r="Z67" s="424"/>
      <c r="AA67" s="424"/>
      <c r="AB67" s="424"/>
      <c r="AC67" s="424"/>
      <c r="AD67" s="424"/>
      <c r="AE67" s="424"/>
      <c r="AF67" s="424"/>
      <c r="AG67" s="413"/>
      <c r="AH67" s="511"/>
    </row>
    <row r="68" spans="1:34" s="389" customFormat="1" ht="18.75" customHeight="1">
      <c r="A68" s="450"/>
      <c r="B68" s="1209" t="s">
        <v>314</v>
      </c>
      <c r="C68" s="1209"/>
      <c r="D68" s="424"/>
      <c r="E68" s="424"/>
      <c r="F68" s="424"/>
      <c r="G68" s="424"/>
      <c r="H68" s="424"/>
      <c r="I68" s="424"/>
      <c r="J68" s="424"/>
      <c r="K68" s="424"/>
      <c r="L68" s="1209" t="s">
        <v>216</v>
      </c>
      <c r="M68" s="1118" t="str">
        <f>Input!J3</f>
        <v>BSP Samoa, APIA</v>
      </c>
      <c r="N68" s="1118"/>
      <c r="O68" s="1118"/>
      <c r="P68" s="413"/>
      <c r="Q68" s="424"/>
      <c r="R68" s="450"/>
      <c r="S68" s="426" t="s">
        <v>331</v>
      </c>
      <c r="T68" s="426"/>
      <c r="U68" s="424"/>
      <c r="V68" s="424"/>
      <c r="W68" s="424"/>
      <c r="X68" s="561"/>
      <c r="Y68" s="561"/>
      <c r="Z68" s="1302">
        <f>Input!K10</f>
        <v>0</v>
      </c>
      <c r="AA68" s="1302"/>
      <c r="AB68" s="1302"/>
      <c r="AC68" s="561"/>
      <c r="AD68" s="561"/>
      <c r="AE68" s="561"/>
      <c r="AF68" s="424"/>
      <c r="AG68" s="413"/>
      <c r="AH68" s="511"/>
    </row>
    <row r="69" spans="1:34" s="389" customFormat="1" ht="21" customHeight="1">
      <c r="A69" s="412"/>
      <c r="B69" s="1209"/>
      <c r="C69" s="1209"/>
      <c r="D69" s="1301">
        <f>Input!D13</f>
        <v>0</v>
      </c>
      <c r="E69" s="1286"/>
      <c r="F69" s="1286"/>
      <c r="G69" s="1286"/>
      <c r="H69" s="1286"/>
      <c r="I69" s="1286"/>
      <c r="J69" s="1286"/>
      <c r="K69" s="1286"/>
      <c r="L69" s="1209"/>
      <c r="M69" s="1144"/>
      <c r="N69" s="1144"/>
      <c r="O69" s="1144"/>
      <c r="P69" s="413"/>
      <c r="Q69" s="424"/>
      <c r="R69" s="450"/>
      <c r="S69" s="424" t="s">
        <v>244</v>
      </c>
      <c r="T69" s="424"/>
      <c r="U69" s="424"/>
      <c r="V69" s="424"/>
      <c r="W69" s="424"/>
      <c r="X69" s="424"/>
      <c r="Y69" s="424"/>
      <c r="Z69" s="424"/>
      <c r="AA69" s="424"/>
      <c r="AB69" s="424"/>
      <c r="AC69" s="424"/>
      <c r="AD69" s="424"/>
      <c r="AE69" s="424"/>
      <c r="AF69" s="424"/>
      <c r="AG69" s="413"/>
      <c r="AH69" s="511"/>
    </row>
    <row r="70" spans="1:34" s="389" customFormat="1" ht="18">
      <c r="A70" s="412"/>
      <c r="B70" s="422"/>
      <c r="C70" s="423"/>
      <c r="D70" s="423"/>
      <c r="E70" s="424"/>
      <c r="F70" s="424"/>
      <c r="G70" s="424"/>
      <c r="H70" s="424"/>
      <c r="I70" s="424"/>
      <c r="J70" s="424"/>
      <c r="K70" s="424"/>
      <c r="L70" s="423"/>
      <c r="M70" s="423"/>
      <c r="N70" s="424"/>
      <c r="O70" s="424"/>
      <c r="P70" s="413"/>
      <c r="Q70" s="424"/>
      <c r="R70" s="450"/>
      <c r="S70" s="424"/>
      <c r="T70" s="424"/>
      <c r="U70" s="424"/>
      <c r="V70" s="424"/>
      <c r="W70" s="424"/>
      <c r="X70" s="424"/>
      <c r="Y70" s="424"/>
      <c r="Z70" s="424"/>
      <c r="AA70" s="424"/>
      <c r="AB70" s="424"/>
      <c r="AC70" s="424"/>
      <c r="AD70" s="424"/>
      <c r="AE70" s="424"/>
      <c r="AF70" s="424"/>
      <c r="AG70" s="413"/>
      <c r="AH70" s="511"/>
    </row>
    <row r="71" spans="1:34" s="389" customFormat="1" ht="18.75">
      <c r="A71" s="469"/>
      <c r="B71" s="541" t="s">
        <v>315</v>
      </c>
      <c r="C71" s="423"/>
      <c r="D71" s="423"/>
      <c r="E71" s="424"/>
      <c r="F71" s="424"/>
      <c r="G71" s="537" t="str">
        <f>'[2]Swift Page'!B29</f>
        <v>WESTPAC BANKING CORPORATION</v>
      </c>
      <c r="H71" s="415"/>
      <c r="I71" s="415"/>
      <c r="J71" s="415"/>
      <c r="K71" s="415"/>
      <c r="L71" s="432"/>
      <c r="M71" s="432"/>
      <c r="N71" s="415"/>
      <c r="O71" s="415"/>
      <c r="P71" s="413"/>
      <c r="Q71" s="424"/>
      <c r="R71" s="450"/>
      <c r="S71" s="426" t="s">
        <v>333</v>
      </c>
      <c r="T71" s="426"/>
      <c r="U71" s="424"/>
      <c r="V71" s="424"/>
      <c r="W71" s="424"/>
      <c r="X71" s="415"/>
      <c r="Y71" s="1303">
        <f>Input!K11</f>
        <v>0</v>
      </c>
      <c r="Z71" s="1303"/>
      <c r="AA71" s="1303"/>
      <c r="AB71" s="1303"/>
      <c r="AC71" s="1303"/>
      <c r="AD71" s="1303"/>
      <c r="AE71" s="561"/>
      <c r="AF71" s="424"/>
      <c r="AG71" s="413"/>
      <c r="AH71" s="511"/>
    </row>
    <row r="72" spans="1:34" s="389" customFormat="1" ht="13.5" customHeight="1">
      <c r="A72" s="1291"/>
      <c r="B72" s="1292"/>
      <c r="C72" s="1292"/>
      <c r="D72" s="1292"/>
      <c r="E72" s="1292"/>
      <c r="F72" s="1292"/>
      <c r="G72" s="1292"/>
      <c r="H72" s="1292"/>
      <c r="I72" s="1292"/>
      <c r="J72" s="1292"/>
      <c r="K72" s="1292"/>
      <c r="L72" s="1292"/>
      <c r="M72" s="1292"/>
      <c r="N72" s="1292"/>
      <c r="O72" s="1292"/>
      <c r="P72" s="1293"/>
      <c r="Q72" s="424"/>
      <c r="R72" s="414"/>
      <c r="S72" s="424" t="s">
        <v>249</v>
      </c>
      <c r="T72" s="424"/>
      <c r="U72" s="424"/>
      <c r="V72" s="424"/>
      <c r="W72" s="424"/>
      <c r="X72" s="424"/>
      <c r="Y72" s="424"/>
      <c r="Z72" s="424"/>
      <c r="AA72" s="424"/>
      <c r="AB72" s="424"/>
      <c r="AC72" s="424"/>
      <c r="AD72" s="424"/>
      <c r="AE72" s="424"/>
      <c r="AF72" s="415"/>
      <c r="AG72" s="419"/>
      <c r="AH72" s="511"/>
    </row>
    <row r="73" spans="1:34" s="389" customFormat="1" ht="18">
      <c r="A73" s="450"/>
      <c r="B73" s="424"/>
      <c r="C73" s="424"/>
      <c r="D73" s="424"/>
      <c r="E73" s="424"/>
      <c r="F73" s="424"/>
      <c r="G73" s="424"/>
      <c r="H73" s="424"/>
      <c r="I73" s="424"/>
      <c r="J73" s="424"/>
      <c r="K73" s="424"/>
      <c r="L73" s="424"/>
      <c r="M73" s="424"/>
      <c r="N73" s="424"/>
      <c r="O73" s="424"/>
      <c r="P73" s="413"/>
      <c r="Q73" s="424"/>
      <c r="R73" s="533"/>
      <c r="S73" s="477"/>
      <c r="T73" s="477"/>
      <c r="U73" s="477"/>
      <c r="V73" s="477"/>
      <c r="W73" s="477"/>
      <c r="X73" s="477"/>
      <c r="Y73" s="477"/>
      <c r="Z73" s="477"/>
      <c r="AA73" s="477"/>
      <c r="AB73" s="477"/>
      <c r="AC73" s="477"/>
      <c r="AD73" s="477"/>
      <c r="AE73" s="477"/>
      <c r="AF73" s="477"/>
      <c r="AG73" s="534"/>
      <c r="AH73" s="511"/>
    </row>
    <row r="74" spans="1:34" s="389" customFormat="1" ht="18" customHeight="1">
      <c r="A74" s="407">
        <v>8</v>
      </c>
      <c r="B74" s="408">
        <v>9</v>
      </c>
      <c r="C74" s="409" t="s">
        <v>334</v>
      </c>
      <c r="D74" s="409"/>
      <c r="E74" s="410"/>
      <c r="F74" s="410"/>
      <c r="G74" s="410"/>
      <c r="H74" s="410"/>
      <c r="I74" s="410"/>
      <c r="J74" s="410"/>
      <c r="K74" s="410"/>
      <c r="L74" s="410"/>
      <c r="M74" s="410"/>
      <c r="N74" s="410"/>
      <c r="O74" s="410"/>
      <c r="P74" s="411"/>
      <c r="Q74" s="424"/>
      <c r="R74" s="1335" t="s">
        <v>335</v>
      </c>
      <c r="S74" s="1329"/>
      <c r="T74" s="1329"/>
      <c r="U74" s="1329"/>
      <c r="V74" s="1329"/>
      <c r="W74" s="1329"/>
      <c r="X74" s="1329"/>
      <c r="Y74" s="1329"/>
      <c r="Z74" s="1329"/>
      <c r="AA74" s="1329"/>
      <c r="AB74" s="1329"/>
      <c r="AC74" s="1329"/>
      <c r="AD74" s="1329"/>
      <c r="AE74" s="1329"/>
      <c r="AF74" s="1329"/>
      <c r="AG74" s="1330"/>
      <c r="AH74" s="511"/>
    </row>
    <row r="75" spans="1:34" s="389" customFormat="1" ht="19.5" customHeight="1">
      <c r="A75" s="412"/>
      <c r="B75" s="541" t="s">
        <v>336</v>
      </c>
      <c r="C75" s="423"/>
      <c r="D75" s="1286">
        <f>Input!D15</f>
        <v>0</v>
      </c>
      <c r="E75" s="1286"/>
      <c r="F75" s="1286"/>
      <c r="G75" s="1286"/>
      <c r="H75" s="1286"/>
      <c r="I75" s="1286"/>
      <c r="J75" s="1286"/>
      <c r="K75" s="1286"/>
      <c r="L75" s="1286"/>
      <c r="M75" s="1286"/>
      <c r="N75" s="1286"/>
      <c r="O75" s="1286"/>
      <c r="P75" s="413"/>
      <c r="Q75" s="424"/>
      <c r="R75" s="1336" t="s">
        <v>337</v>
      </c>
      <c r="S75" s="1309"/>
      <c r="T75" s="1309"/>
      <c r="U75" s="1309"/>
      <c r="V75" s="1309"/>
      <c r="W75" s="1309"/>
      <c r="X75" s="1309"/>
      <c r="Y75" s="1309"/>
      <c r="Z75" s="1309"/>
      <c r="AA75" s="1309"/>
      <c r="AB75" s="1309"/>
      <c r="AC75" s="1309"/>
      <c r="AD75" s="1309"/>
      <c r="AE75" s="1309"/>
      <c r="AF75" s="1309"/>
      <c r="AG75" s="1310"/>
      <c r="AH75" s="511"/>
    </row>
    <row r="76" spans="1:34" s="389" customFormat="1" ht="18.75">
      <c r="A76" s="412"/>
      <c r="B76" s="442"/>
      <c r="C76" s="423"/>
      <c r="D76" s="544"/>
      <c r="E76" s="545"/>
      <c r="F76" s="545"/>
      <c r="G76" s="545"/>
      <c r="H76" s="545"/>
      <c r="I76" s="545"/>
      <c r="J76" s="545"/>
      <c r="K76" s="545"/>
      <c r="L76" s="545"/>
      <c r="M76" s="545"/>
      <c r="N76" s="545"/>
      <c r="O76" s="545"/>
      <c r="P76" s="413"/>
      <c r="Q76" s="424"/>
      <c r="R76" s="1336" t="s">
        <v>338</v>
      </c>
      <c r="S76" s="1309"/>
      <c r="T76" s="1309"/>
      <c r="U76" s="1309"/>
      <c r="V76" s="1309"/>
      <c r="W76" s="1309"/>
      <c r="X76" s="1309"/>
      <c r="Y76" s="1309"/>
      <c r="Z76" s="1309"/>
      <c r="AA76" s="1309"/>
      <c r="AB76" s="1309"/>
      <c r="AC76" s="1309"/>
      <c r="AD76" s="1309"/>
      <c r="AE76" s="1309"/>
      <c r="AF76" s="1309"/>
      <c r="AG76" s="1310"/>
      <c r="AH76" s="511"/>
    </row>
    <row r="77" spans="1:34" s="389" customFormat="1" ht="22.5" customHeight="1">
      <c r="A77" s="450"/>
      <c r="B77" s="541" t="s">
        <v>339</v>
      </c>
      <c r="C77" s="423"/>
      <c r="D77" s="1301">
        <f>Input!H15</f>
        <v>0</v>
      </c>
      <c r="E77" s="1286"/>
      <c r="F77" s="1286"/>
      <c r="G77" s="1286"/>
      <c r="H77" s="1286"/>
      <c r="I77" s="1286"/>
      <c r="J77" s="1286"/>
      <c r="K77" s="1286"/>
      <c r="L77" s="1286"/>
      <c r="M77" s="1286"/>
      <c r="N77" s="1286"/>
      <c r="O77" s="1286"/>
      <c r="P77" s="413"/>
      <c r="Q77" s="424"/>
      <c r="R77" s="450" t="s">
        <v>340</v>
      </c>
      <c r="S77" s="424"/>
      <c r="T77" s="424"/>
      <c r="U77" s="424"/>
      <c r="V77" s="424"/>
      <c r="W77" s="424"/>
      <c r="X77" s="424"/>
      <c r="Y77" s="562">
        <f>+'[1]Fill In STR'!B31</f>
        <v>0</v>
      </c>
      <c r="Z77" s="561"/>
      <c r="AA77" s="561"/>
      <c r="AB77" s="561"/>
      <c r="AC77" s="561"/>
      <c r="AD77" s="561"/>
      <c r="AE77" s="561"/>
      <c r="AF77" s="561"/>
      <c r="AG77" s="413"/>
      <c r="AH77" s="511"/>
    </row>
    <row r="78" spans="1:34" s="389" customFormat="1" ht="15" customHeight="1">
      <c r="A78" s="450"/>
      <c r="B78" s="166"/>
      <c r="C78" s="423"/>
      <c r="D78" s="546"/>
      <c r="E78" s="542"/>
      <c r="F78" s="547"/>
      <c r="G78" s="547"/>
      <c r="H78" s="547"/>
      <c r="I78" s="547"/>
      <c r="J78" s="547"/>
      <c r="K78" s="547"/>
      <c r="L78" s="547"/>
      <c r="M78" s="547"/>
      <c r="N78" s="547"/>
      <c r="O78" s="547"/>
      <c r="P78" s="413"/>
      <c r="Q78" s="424"/>
      <c r="R78" s="450"/>
      <c r="S78" s="424"/>
      <c r="T78" s="424"/>
      <c r="U78" s="424"/>
      <c r="V78" s="424"/>
      <c r="W78" s="424"/>
      <c r="X78" s="424"/>
      <c r="Y78" s="424"/>
      <c r="Z78" s="424"/>
      <c r="AA78" s="424"/>
      <c r="AB78" s="424"/>
      <c r="AC78" s="424"/>
      <c r="AD78" s="424"/>
      <c r="AE78" s="424"/>
      <c r="AF78" s="424"/>
      <c r="AG78" s="413"/>
      <c r="AH78" s="511"/>
    </row>
    <row r="79" spans="1:34" s="389" customFormat="1" ht="15.75" customHeight="1">
      <c r="A79" s="450"/>
      <c r="B79" s="166" t="s">
        <v>341</v>
      </c>
      <c r="C79" s="423"/>
      <c r="D79" s="1286"/>
      <c r="E79" s="1286"/>
      <c r="F79" s="1286"/>
      <c r="G79" s="1286"/>
      <c r="H79" s="1286"/>
      <c r="I79" s="1286"/>
      <c r="J79" s="1286"/>
      <c r="K79" s="1286"/>
      <c r="L79" s="1286"/>
      <c r="M79" s="1286"/>
      <c r="N79" s="1286"/>
      <c r="O79" s="1286"/>
      <c r="P79" s="413"/>
      <c r="Q79" s="424"/>
      <c r="R79" s="450" t="s">
        <v>342</v>
      </c>
      <c r="S79" s="424"/>
      <c r="T79" s="424"/>
      <c r="U79" s="424"/>
      <c r="V79" s="424"/>
      <c r="W79" s="424"/>
      <c r="X79" s="424"/>
      <c r="Y79" s="562">
        <f>+'[1]Fill In STR'!B32</f>
        <v>0</v>
      </c>
      <c r="Z79" s="561"/>
      <c r="AA79" s="561"/>
      <c r="AB79" s="561"/>
      <c r="AC79" s="561"/>
      <c r="AD79" s="561"/>
      <c r="AE79" s="561"/>
      <c r="AF79" s="561"/>
      <c r="AG79" s="413"/>
      <c r="AH79" s="511"/>
    </row>
    <row r="80" spans="1:34" s="389" customFormat="1" ht="18.75">
      <c r="A80" s="414"/>
      <c r="B80" s="415"/>
      <c r="C80" s="432"/>
      <c r="D80" s="548"/>
      <c r="E80" s="543"/>
      <c r="F80" s="537"/>
      <c r="G80" s="537"/>
      <c r="H80" s="537"/>
      <c r="I80" s="537"/>
      <c r="J80" s="537"/>
      <c r="K80" s="537"/>
      <c r="L80" s="537"/>
      <c r="M80" s="537"/>
      <c r="N80" s="537"/>
      <c r="O80" s="537"/>
      <c r="P80" s="419"/>
      <c r="Q80" s="424"/>
      <c r="R80" s="414"/>
      <c r="S80" s="415"/>
      <c r="T80" s="415"/>
      <c r="U80" s="415"/>
      <c r="V80" s="415"/>
      <c r="W80" s="415"/>
      <c r="X80" s="415"/>
      <c r="Y80" s="415"/>
      <c r="Z80" s="415"/>
      <c r="AA80" s="415"/>
      <c r="AB80" s="415"/>
      <c r="AC80" s="415"/>
      <c r="AD80" s="415"/>
      <c r="AE80" s="415"/>
      <c r="AF80" s="415"/>
      <c r="AG80" s="419"/>
      <c r="AH80" s="511"/>
    </row>
    <row r="81" spans="1:34" s="389" customFormat="1" ht="21" customHeight="1">
      <c r="A81" s="439"/>
      <c r="B81" s="410"/>
      <c r="C81" s="410"/>
      <c r="D81" s="410"/>
      <c r="E81" s="410"/>
      <c r="F81" s="410"/>
      <c r="G81" s="410"/>
      <c r="H81" s="410"/>
      <c r="I81" s="410"/>
      <c r="J81" s="410"/>
      <c r="K81" s="410"/>
      <c r="L81" s="410"/>
      <c r="M81" s="410"/>
      <c r="N81" s="410"/>
      <c r="O81" s="410"/>
      <c r="P81" s="410"/>
      <c r="Q81" s="424"/>
      <c r="R81" s="424"/>
      <c r="S81" s="424"/>
      <c r="T81" s="424"/>
      <c r="U81" s="424"/>
      <c r="V81" s="424"/>
      <c r="W81" s="424"/>
      <c r="X81" s="424"/>
      <c r="Y81" s="424"/>
      <c r="Z81" s="424"/>
      <c r="AA81" s="424"/>
      <c r="AB81" s="424"/>
      <c r="AC81" s="424"/>
      <c r="AD81" s="424"/>
      <c r="AE81" s="424"/>
      <c r="AF81" s="424"/>
      <c r="AG81" s="413"/>
      <c r="AH81" s="511"/>
    </row>
    <row r="82" spans="1:34" s="389" customFormat="1" ht="18">
      <c r="A82" s="439"/>
      <c r="B82" s="410"/>
      <c r="C82" s="410"/>
      <c r="D82" s="410"/>
      <c r="E82" s="410"/>
      <c r="F82" s="410"/>
      <c r="G82" s="410"/>
      <c r="H82" s="410"/>
      <c r="I82" s="410"/>
      <c r="J82" s="410"/>
      <c r="K82" s="410"/>
      <c r="L82" s="410"/>
      <c r="M82" s="410"/>
      <c r="N82" s="410"/>
      <c r="O82" s="410"/>
      <c r="P82" s="411"/>
      <c r="Q82" s="424"/>
      <c r="R82" s="439"/>
      <c r="S82" s="409">
        <v>29</v>
      </c>
      <c r="T82" s="409" t="s">
        <v>343</v>
      </c>
      <c r="U82" s="410"/>
      <c r="V82" s="410"/>
      <c r="W82" s="410"/>
      <c r="X82" s="410"/>
      <c r="Y82" s="410"/>
      <c r="Z82" s="410"/>
      <c r="AA82" s="410"/>
      <c r="AB82" s="410"/>
      <c r="AC82" s="410"/>
      <c r="AD82" s="410"/>
      <c r="AE82" s="410"/>
      <c r="AF82" s="410"/>
      <c r="AG82" s="413"/>
      <c r="AH82" s="511"/>
    </row>
    <row r="83" spans="1:34" s="389" customFormat="1" ht="18">
      <c r="A83" s="450"/>
      <c r="B83" s="423">
        <v>20</v>
      </c>
      <c r="C83" s="423" t="s">
        <v>344</v>
      </c>
      <c r="D83" s="423"/>
      <c r="E83" s="423"/>
      <c r="F83" s="423"/>
      <c r="G83" s="423"/>
      <c r="H83" s="423"/>
      <c r="I83" s="423"/>
      <c r="J83" s="423"/>
      <c r="K83" s="423"/>
      <c r="L83" s="424"/>
      <c r="M83" s="424"/>
      <c r="N83" s="424"/>
      <c r="O83" s="424"/>
      <c r="P83" s="413"/>
      <c r="Q83" s="424"/>
      <c r="R83" s="478">
        <v>10</v>
      </c>
      <c r="S83" s="423"/>
      <c r="T83" s="424"/>
      <c r="U83" s="424"/>
      <c r="V83" s="424"/>
      <c r="W83" s="424"/>
      <c r="X83" s="424"/>
      <c r="Y83" s="424"/>
      <c r="Z83" s="424"/>
      <c r="AA83" s="424"/>
      <c r="AB83" s="424"/>
      <c r="AC83" s="424"/>
      <c r="AD83" s="424"/>
      <c r="AE83" s="424"/>
      <c r="AF83" s="424"/>
      <c r="AG83" s="413"/>
      <c r="AH83" s="511"/>
    </row>
    <row r="84" spans="1:34" s="389" customFormat="1" ht="18">
      <c r="A84" s="450"/>
      <c r="B84" s="424"/>
      <c r="C84" s="423" t="s">
        <v>345</v>
      </c>
      <c r="D84" s="424"/>
      <c r="E84" s="424"/>
      <c r="F84" s="424"/>
      <c r="G84" s="424"/>
      <c r="H84" s="424"/>
      <c r="I84" s="424"/>
      <c r="J84" s="424"/>
      <c r="K84" s="424"/>
      <c r="L84" s="424"/>
      <c r="M84" s="424"/>
      <c r="N84" s="424"/>
      <c r="O84" s="424"/>
      <c r="P84" s="413"/>
      <c r="Q84" s="424"/>
      <c r="R84" s="450"/>
      <c r="S84" s="424"/>
      <c r="T84" s="423"/>
      <c r="U84" s="426" t="s">
        <v>123</v>
      </c>
      <c r="V84" s="563"/>
      <c r="W84" s="424"/>
      <c r="X84" s="424"/>
      <c r="Y84" s="424"/>
      <c r="Z84" s="454" t="s">
        <v>124</v>
      </c>
      <c r="AA84" s="563"/>
      <c r="AB84" s="424"/>
      <c r="AC84" s="424"/>
      <c r="AD84" s="424"/>
      <c r="AE84" s="424"/>
      <c r="AF84" s="424"/>
      <c r="AG84" s="413"/>
      <c r="AH84" s="511"/>
    </row>
    <row r="85" spans="1:34" s="389" customFormat="1" ht="18.75">
      <c r="A85" s="450"/>
      <c r="B85" s="424"/>
      <c r="C85" s="424"/>
      <c r="D85" s="424"/>
      <c r="E85" s="424"/>
      <c r="F85" s="424"/>
      <c r="G85" s="424"/>
      <c r="H85" s="424"/>
      <c r="I85" s="424"/>
      <c r="J85" s="424"/>
      <c r="K85" s="424"/>
      <c r="L85" s="424"/>
      <c r="M85" s="424"/>
      <c r="N85" s="424"/>
      <c r="O85" s="424"/>
      <c r="P85" s="413"/>
      <c r="Q85" s="424"/>
      <c r="R85" s="450"/>
      <c r="S85" s="424"/>
      <c r="T85" s="423"/>
      <c r="U85" s="424"/>
      <c r="V85" s="482"/>
      <c r="W85" s="452"/>
      <c r="X85" s="453"/>
      <c r="Y85" s="424"/>
      <c r="Z85" s="454"/>
      <c r="AA85" s="460"/>
      <c r="AB85" s="456"/>
      <c r="AC85" s="456"/>
      <c r="AD85" s="456"/>
      <c r="AE85" s="456"/>
      <c r="AF85" s="424"/>
      <c r="AG85" s="383"/>
      <c r="AH85" s="511"/>
    </row>
    <row r="86" spans="1:34" s="389" customFormat="1" ht="18.75">
      <c r="A86" s="450"/>
      <c r="B86" s="166" t="s">
        <v>346</v>
      </c>
      <c r="C86" s="424"/>
      <c r="D86" s="424"/>
      <c r="E86" s="424"/>
      <c r="F86" s="424"/>
      <c r="G86" s="424"/>
      <c r="H86" s="424"/>
      <c r="I86" s="424"/>
      <c r="J86" s="424"/>
      <c r="K86" s="1304"/>
      <c r="L86" s="1304"/>
      <c r="M86" s="1304"/>
      <c r="N86" s="1304"/>
      <c r="O86" s="1304"/>
      <c r="P86" s="383"/>
      <c r="Q86" s="379"/>
      <c r="R86" s="378"/>
      <c r="S86" s="423" t="s">
        <v>347</v>
      </c>
      <c r="T86" s="424"/>
      <c r="U86" s="424"/>
      <c r="V86" s="415"/>
      <c r="W86" s="562">
        <f>+'[1]Fill In STR'!B34</f>
        <v>0</v>
      </c>
      <c r="X86" s="561"/>
      <c r="Y86" s="561"/>
      <c r="Z86" s="561"/>
      <c r="AA86" s="561"/>
      <c r="AB86" s="561"/>
      <c r="AC86" s="561"/>
      <c r="AD86" s="561"/>
      <c r="AE86" s="561"/>
      <c r="AF86" s="561"/>
      <c r="AG86" s="564"/>
      <c r="AH86" s="511"/>
    </row>
    <row r="87" spans="1:34" s="389" customFormat="1" ht="15" customHeight="1">
      <c r="A87" s="450"/>
      <c r="B87" s="424"/>
      <c r="C87" s="424"/>
      <c r="D87" s="424"/>
      <c r="E87" s="424"/>
      <c r="F87" s="424"/>
      <c r="G87" s="424"/>
      <c r="H87" s="424"/>
      <c r="I87" s="424"/>
      <c r="J87" s="424"/>
      <c r="K87" s="424"/>
      <c r="L87" s="424"/>
      <c r="M87" s="424"/>
      <c r="N87" s="424"/>
      <c r="O87" s="424"/>
      <c r="P87" s="413"/>
      <c r="Q87" s="424"/>
      <c r="R87" s="384"/>
      <c r="S87" s="561"/>
      <c r="T87" s="561"/>
      <c r="U87" s="561"/>
      <c r="V87" s="561"/>
      <c r="W87" s="562">
        <f>+'[1]Fill In STR'!B35</f>
        <v>0</v>
      </c>
      <c r="X87" s="561"/>
      <c r="Y87" s="561"/>
      <c r="Z87" s="561"/>
      <c r="AA87" s="561"/>
      <c r="AB87" s="561"/>
      <c r="AC87" s="561"/>
      <c r="AD87" s="561"/>
      <c r="AE87" s="561"/>
      <c r="AF87" s="561"/>
      <c r="AG87" s="565"/>
      <c r="AH87" s="511"/>
    </row>
    <row r="88" spans="1:34" s="389" customFormat="1" ht="18.75">
      <c r="A88" s="378"/>
      <c r="B88" s="1304"/>
      <c r="C88" s="1304"/>
      <c r="D88" s="1304"/>
      <c r="E88" s="1304"/>
      <c r="F88" s="1304"/>
      <c r="G88" s="1304"/>
      <c r="H88" s="1304"/>
      <c r="I88" s="1304"/>
      <c r="J88" s="1304"/>
      <c r="K88" s="1304"/>
      <c r="L88" s="1304"/>
      <c r="M88" s="1304"/>
      <c r="N88" s="1304"/>
      <c r="O88" s="1304"/>
      <c r="P88" s="383"/>
      <c r="Q88" s="379"/>
      <c r="R88" s="384"/>
      <c r="S88" s="562">
        <f>+'[1]Fill In STR'!B36</f>
        <v>0</v>
      </c>
      <c r="T88" s="561"/>
      <c r="U88" s="561"/>
      <c r="V88" s="561"/>
      <c r="W88" s="561"/>
      <c r="X88" s="561"/>
      <c r="Y88" s="561"/>
      <c r="Z88" s="561"/>
      <c r="AA88" s="561"/>
      <c r="AB88" s="561"/>
      <c r="AC88" s="561"/>
      <c r="AD88" s="561"/>
      <c r="AE88" s="561"/>
      <c r="AF88" s="561"/>
      <c r="AG88" s="565"/>
      <c r="AH88" s="511"/>
    </row>
    <row r="89" spans="1:34" s="389" customFormat="1" ht="7.5" customHeight="1">
      <c r="A89" s="450"/>
      <c r="B89" s="424"/>
      <c r="C89" s="424"/>
      <c r="D89" s="424"/>
      <c r="E89" s="424"/>
      <c r="F89" s="424"/>
      <c r="G89" s="424"/>
      <c r="H89" s="424"/>
      <c r="I89" s="424"/>
      <c r="J89" s="424"/>
      <c r="K89" s="424"/>
      <c r="L89" s="424"/>
      <c r="M89" s="424"/>
      <c r="N89" s="424"/>
      <c r="O89" s="424"/>
      <c r="P89" s="413"/>
      <c r="Q89" s="424"/>
      <c r="R89" s="424"/>
      <c r="S89" s="424"/>
      <c r="T89" s="424"/>
      <c r="U89" s="424"/>
      <c r="V89" s="424"/>
      <c r="W89" s="424"/>
      <c r="X89" s="424"/>
      <c r="Y89" s="424"/>
      <c r="Z89" s="424"/>
      <c r="AA89" s="424"/>
      <c r="AB89" s="424"/>
      <c r="AC89" s="424"/>
      <c r="AD89" s="424"/>
      <c r="AE89" s="424"/>
      <c r="AF89" s="424"/>
      <c r="AG89" s="383"/>
      <c r="AH89" s="511"/>
    </row>
    <row r="90" spans="1:34" s="389" customFormat="1" ht="20.25" customHeight="1">
      <c r="A90" s="450"/>
      <c r="B90" s="166" t="s">
        <v>216</v>
      </c>
      <c r="C90" s="424"/>
      <c r="D90" s="1304"/>
      <c r="E90" s="1304"/>
      <c r="F90" s="1304"/>
      <c r="G90" s="1304"/>
      <c r="H90" s="1304"/>
      <c r="I90" s="1304"/>
      <c r="J90" s="1304"/>
      <c r="K90" s="1304"/>
      <c r="L90" s="377" t="s">
        <v>138</v>
      </c>
      <c r="M90" s="1304"/>
      <c r="N90" s="1304"/>
      <c r="O90" s="1304"/>
      <c r="P90" s="383"/>
      <c r="Q90" s="379"/>
      <c r="R90" s="1259" t="s">
        <v>348</v>
      </c>
      <c r="S90" s="1259"/>
      <c r="T90" s="1259"/>
      <c r="U90" s="1259"/>
      <c r="V90" s="1259"/>
      <c r="W90" s="1259"/>
      <c r="X90" s="1259"/>
      <c r="Y90" s="1259"/>
      <c r="Z90" s="1259"/>
      <c r="AA90" s="1259"/>
      <c r="AB90" s="1259"/>
      <c r="AC90" s="1259"/>
      <c r="AD90" s="1259"/>
      <c r="AE90" s="1259"/>
      <c r="AF90" s="1259"/>
      <c r="AG90" s="1260"/>
      <c r="AH90" s="511"/>
    </row>
    <row r="91" spans="1:34" s="389" customFormat="1" ht="7.5" customHeight="1">
      <c r="A91" s="414"/>
      <c r="B91" s="415"/>
      <c r="C91" s="415"/>
      <c r="D91" s="415"/>
      <c r="E91" s="415"/>
      <c r="F91" s="415"/>
      <c r="G91" s="415"/>
      <c r="H91" s="415"/>
      <c r="I91" s="415"/>
      <c r="J91" s="415"/>
      <c r="K91" s="415"/>
      <c r="L91" s="415"/>
      <c r="M91" s="415"/>
      <c r="N91" s="415"/>
      <c r="O91" s="415"/>
      <c r="P91" s="419"/>
      <c r="Q91" s="424"/>
      <c r="R91" s="1259"/>
      <c r="S91" s="1259"/>
      <c r="T91" s="1259"/>
      <c r="U91" s="1259"/>
      <c r="V91" s="1259"/>
      <c r="W91" s="1259"/>
      <c r="X91" s="1259"/>
      <c r="Y91" s="1259"/>
      <c r="Z91" s="1259"/>
      <c r="AA91" s="1259"/>
      <c r="AB91" s="1259"/>
      <c r="AC91" s="1259"/>
      <c r="AD91" s="1259"/>
      <c r="AE91" s="1259"/>
      <c r="AF91" s="1259"/>
      <c r="AG91" s="1260"/>
      <c r="AH91" s="511"/>
    </row>
    <row r="92" spans="1:34" s="389" customFormat="1" ht="11.25" customHeight="1">
      <c r="A92" s="439"/>
      <c r="B92" s="410"/>
      <c r="C92" s="410"/>
      <c r="D92" s="410"/>
      <c r="E92" s="410"/>
      <c r="F92" s="410"/>
      <c r="G92" s="410"/>
      <c r="H92" s="410"/>
      <c r="I92" s="410"/>
      <c r="J92" s="410"/>
      <c r="K92" s="410"/>
      <c r="L92" s="410"/>
      <c r="M92" s="410"/>
      <c r="N92" s="410"/>
      <c r="O92" s="410"/>
      <c r="P92" s="410"/>
      <c r="Q92" s="424"/>
      <c r="R92" s="1259"/>
      <c r="S92" s="1259"/>
      <c r="T92" s="1259"/>
      <c r="U92" s="1259"/>
      <c r="V92" s="1259"/>
      <c r="W92" s="1259"/>
      <c r="X92" s="1259"/>
      <c r="Y92" s="1259"/>
      <c r="Z92" s="1259"/>
      <c r="AA92" s="1259"/>
      <c r="AB92" s="1259"/>
      <c r="AC92" s="1259"/>
      <c r="AD92" s="1259"/>
      <c r="AE92" s="1259"/>
      <c r="AF92" s="1259"/>
      <c r="AG92" s="1260"/>
      <c r="AH92" s="511"/>
    </row>
    <row r="93" spans="1:34" s="389" customFormat="1" ht="10.5" customHeight="1">
      <c r="A93" s="439"/>
      <c r="B93" s="410"/>
      <c r="C93" s="410"/>
      <c r="D93" s="410"/>
      <c r="E93" s="410"/>
      <c r="F93" s="410"/>
      <c r="G93" s="410"/>
      <c r="H93" s="410"/>
      <c r="I93" s="410"/>
      <c r="J93" s="410"/>
      <c r="K93" s="410"/>
      <c r="L93" s="410"/>
      <c r="M93" s="410"/>
      <c r="N93" s="410"/>
      <c r="O93" s="410"/>
      <c r="P93" s="411"/>
      <c r="Q93" s="424"/>
      <c r="R93" s="424"/>
      <c r="S93" s="424"/>
      <c r="T93" s="424"/>
      <c r="U93" s="424"/>
      <c r="V93" s="424"/>
      <c r="W93" s="424"/>
      <c r="X93" s="424"/>
      <c r="Y93" s="424"/>
      <c r="Z93" s="424"/>
      <c r="AA93" s="424"/>
      <c r="AB93" s="424"/>
      <c r="AC93" s="424"/>
      <c r="AD93" s="424"/>
      <c r="AE93" s="424"/>
      <c r="AF93" s="424"/>
      <c r="AG93" s="413"/>
      <c r="AH93" s="511"/>
    </row>
    <row r="94" spans="1:34" s="389" customFormat="1" ht="6" customHeight="1">
      <c r="A94" s="450"/>
      <c r="B94" s="423"/>
      <c r="C94" s="424"/>
      <c r="D94" s="424"/>
      <c r="E94" s="424"/>
      <c r="F94" s="424"/>
      <c r="G94" s="424"/>
      <c r="H94" s="424"/>
      <c r="I94" s="424"/>
      <c r="J94" s="424"/>
      <c r="K94" s="424"/>
      <c r="L94" s="424"/>
      <c r="M94" s="424"/>
      <c r="N94" s="424"/>
      <c r="O94" s="424"/>
      <c r="P94" s="413"/>
      <c r="Q94" s="424"/>
      <c r="R94" s="424"/>
      <c r="S94" s="424"/>
      <c r="T94" s="424"/>
      <c r="U94" s="424"/>
      <c r="V94" s="424"/>
      <c r="W94" s="424"/>
      <c r="X94" s="424"/>
      <c r="Y94" s="424"/>
      <c r="Z94" s="424"/>
      <c r="AA94" s="424"/>
      <c r="AB94" s="424"/>
      <c r="AC94" s="424"/>
      <c r="AD94" s="424"/>
      <c r="AE94" s="424"/>
      <c r="AF94" s="424"/>
      <c r="AG94" s="413"/>
      <c r="AH94" s="511"/>
    </row>
    <row r="95" spans="1:34" s="389" customFormat="1" ht="22.5" customHeight="1">
      <c r="A95" s="450"/>
      <c r="B95" s="423">
        <v>21</v>
      </c>
      <c r="C95" s="423" t="s">
        <v>349</v>
      </c>
      <c r="D95" s="424"/>
      <c r="E95" s="424"/>
      <c r="F95" s="424"/>
      <c r="G95" s="424"/>
      <c r="H95" s="424"/>
      <c r="I95" s="424"/>
      <c r="J95" s="424"/>
      <c r="K95" s="424"/>
      <c r="L95" s="424"/>
      <c r="M95" s="483"/>
      <c r="N95" s="483"/>
      <c r="O95" s="483"/>
      <c r="P95" s="413"/>
      <c r="Q95" s="424"/>
      <c r="R95" s="407">
        <v>4</v>
      </c>
      <c r="S95" s="408">
        <v>30</v>
      </c>
      <c r="T95" s="409" t="s">
        <v>350</v>
      </c>
      <c r="U95" s="409"/>
      <c r="V95" s="410"/>
      <c r="W95" s="410"/>
      <c r="X95" s="410"/>
      <c r="Y95" s="410"/>
      <c r="Z95" s="410"/>
      <c r="AA95" s="410"/>
      <c r="AB95" s="410"/>
      <c r="AC95" s="410"/>
      <c r="AD95" s="410"/>
      <c r="AE95" s="410"/>
      <c r="AF95" s="410"/>
      <c r="AG95" s="411"/>
      <c r="AH95" s="511"/>
    </row>
    <row r="96" spans="1:34" s="389" customFormat="1" ht="18.75">
      <c r="A96" s="450"/>
      <c r="B96" s="424"/>
      <c r="C96" s="423" t="s">
        <v>351</v>
      </c>
      <c r="D96" s="424"/>
      <c r="E96" s="424"/>
      <c r="F96" s="424"/>
      <c r="G96" s="424"/>
      <c r="H96" s="424"/>
      <c r="I96" s="424"/>
      <c r="J96" s="424"/>
      <c r="K96" s="424"/>
      <c r="L96" s="424"/>
      <c r="M96" s="424"/>
      <c r="N96" s="424"/>
      <c r="O96" s="424"/>
      <c r="P96" s="413"/>
      <c r="Q96" s="424"/>
      <c r="R96" s="412"/>
      <c r="S96" s="430"/>
      <c r="T96" s="1283" t="s">
        <v>262</v>
      </c>
      <c r="U96" s="1283"/>
      <c r="V96" s="1283"/>
      <c r="W96" s="1283"/>
      <c r="X96" s="1283"/>
      <c r="Y96" s="1283"/>
      <c r="Z96" s="1283"/>
      <c r="AA96" s="1283"/>
      <c r="AB96" s="1283"/>
      <c r="AC96" s="1283"/>
      <c r="AD96" s="1283"/>
      <c r="AE96" s="1283"/>
      <c r="AF96" s="444"/>
      <c r="AG96" s="413"/>
      <c r="AH96" s="511"/>
    </row>
    <row r="97" spans="1:34" s="389" customFormat="1" ht="18">
      <c r="A97" s="450"/>
      <c r="B97" s="424" t="s">
        <v>352</v>
      </c>
      <c r="C97" s="424"/>
      <c r="D97" s="379"/>
      <c r="E97" s="1334"/>
      <c r="F97" s="1334"/>
      <c r="G97" s="1334"/>
      <c r="H97" s="1334"/>
      <c r="I97" s="1334"/>
      <c r="J97" s="1334"/>
      <c r="K97" s="1334"/>
      <c r="L97" s="1334"/>
      <c r="M97" s="1334"/>
      <c r="N97" s="1334"/>
      <c r="O97" s="1334"/>
      <c r="P97" s="383"/>
      <c r="Q97" s="379"/>
      <c r="R97" s="412"/>
      <c r="S97" s="415"/>
      <c r="T97" s="444"/>
      <c r="U97" s="444"/>
      <c r="V97" s="489"/>
      <c r="W97" s="490"/>
      <c r="X97" s="490"/>
      <c r="Y97" s="1305"/>
      <c r="Z97" s="1305"/>
      <c r="AA97" s="1305"/>
      <c r="AB97" s="1305"/>
      <c r="AC97" s="1306"/>
      <c r="AD97" s="490"/>
      <c r="AE97" s="444"/>
      <c r="AF97" s="444"/>
      <c r="AG97" s="419"/>
      <c r="AH97" s="511"/>
    </row>
    <row r="98" spans="1:34" s="389" customFormat="1" ht="7.5" customHeight="1">
      <c r="A98" s="450"/>
      <c r="B98" s="424"/>
      <c r="C98" s="424"/>
      <c r="D98" s="424"/>
      <c r="E98" s="424"/>
      <c r="F98" s="424"/>
      <c r="G98" s="424"/>
      <c r="H98" s="424"/>
      <c r="I98" s="424"/>
      <c r="J98" s="424"/>
      <c r="K98" s="424"/>
      <c r="L98" s="424"/>
      <c r="M98" s="424"/>
      <c r="N98" s="424"/>
      <c r="O98" s="424"/>
      <c r="P98" s="413"/>
      <c r="Q98" s="424"/>
      <c r="R98" s="414"/>
      <c r="S98" s="424"/>
      <c r="T98" s="484"/>
      <c r="U98" s="484"/>
      <c r="V98" s="485"/>
      <c r="W98" s="486"/>
      <c r="X98" s="486"/>
      <c r="Y98" s="485"/>
      <c r="Z98" s="485"/>
      <c r="AA98" s="485"/>
      <c r="AB98" s="485"/>
      <c r="AC98" s="487"/>
      <c r="AD98" s="486"/>
      <c r="AE98" s="484"/>
      <c r="AF98" s="484"/>
      <c r="AG98" s="413"/>
      <c r="AH98" s="511"/>
    </row>
    <row r="99" spans="1:34" s="389" customFormat="1" ht="17.25" customHeight="1">
      <c r="A99" s="450"/>
      <c r="B99" s="424" t="s">
        <v>353</v>
      </c>
      <c r="C99" s="424"/>
      <c r="D99" s="424"/>
      <c r="E99" s="424"/>
      <c r="F99" s="1304"/>
      <c r="G99" s="1304"/>
      <c r="H99" s="1304"/>
      <c r="I99" s="1304"/>
      <c r="J99" s="1304"/>
      <c r="K99" s="1304"/>
      <c r="L99" s="1304"/>
      <c r="M99" s="1304"/>
      <c r="N99" s="1304"/>
      <c r="O99" s="1304"/>
      <c r="P99" s="383"/>
      <c r="Q99" s="379"/>
      <c r="R99" s="439"/>
      <c r="S99" s="408">
        <v>31</v>
      </c>
      <c r="T99" s="491" t="s">
        <v>354</v>
      </c>
      <c r="U99" s="492"/>
      <c r="V99" s="492"/>
      <c r="W99" s="492"/>
      <c r="X99" s="492"/>
      <c r="Y99" s="492"/>
      <c r="Z99" s="492"/>
      <c r="AA99" s="492"/>
      <c r="AB99" s="492"/>
      <c r="AC99" s="492"/>
      <c r="AD99" s="492"/>
      <c r="AE99" s="492"/>
      <c r="AF99" s="492"/>
      <c r="AG99" s="411"/>
      <c r="AH99" s="511"/>
    </row>
    <row r="100" spans="1:34" s="389" customFormat="1" ht="18.75">
      <c r="A100" s="450"/>
      <c r="B100" s="424"/>
      <c r="C100" s="424"/>
      <c r="D100" s="424"/>
      <c r="E100" s="424"/>
      <c r="F100" s="424"/>
      <c r="G100" s="424"/>
      <c r="H100" s="424"/>
      <c r="I100" s="424"/>
      <c r="J100" s="424"/>
      <c r="K100" s="424"/>
      <c r="L100" s="424"/>
      <c r="M100" s="424"/>
      <c r="N100" s="424"/>
      <c r="O100" s="424"/>
      <c r="P100" s="413"/>
      <c r="Q100" s="424"/>
      <c r="R100" s="450"/>
      <c r="S100" s="422"/>
      <c r="T100" s="1283" t="s">
        <v>410</v>
      </c>
      <c r="U100" s="1283"/>
      <c r="V100" s="1283"/>
      <c r="W100" s="1283"/>
      <c r="X100" s="1283"/>
      <c r="Y100" s="1283"/>
      <c r="Z100" s="1283"/>
      <c r="AA100" s="1283"/>
      <c r="AB100" s="1283"/>
      <c r="AC100" s="1283"/>
      <c r="AD100" s="1283"/>
      <c r="AE100" s="1283"/>
      <c r="AF100" s="1283"/>
      <c r="AG100" s="413"/>
      <c r="AH100" s="511"/>
    </row>
    <row r="101" spans="1:34" s="389" customFormat="1" ht="18.75">
      <c r="A101" s="450"/>
      <c r="B101" s="166" t="s">
        <v>355</v>
      </c>
      <c r="C101" s="424"/>
      <c r="D101" s="424"/>
      <c r="E101" s="424"/>
      <c r="F101" s="424"/>
      <c r="G101" s="424"/>
      <c r="H101" s="424"/>
      <c r="I101" s="424"/>
      <c r="J101" s="1304"/>
      <c r="K101" s="1304"/>
      <c r="L101" s="1304"/>
      <c r="M101" s="1304"/>
      <c r="N101" s="1304"/>
      <c r="O101" s="1304"/>
      <c r="P101" s="383"/>
      <c r="Q101" s="379"/>
      <c r="R101" s="412">
        <v>4</v>
      </c>
      <c r="S101" s="422"/>
      <c r="T101" s="493"/>
      <c r="U101" s="493"/>
      <c r="V101" s="484"/>
      <c r="W101" s="484"/>
      <c r="X101" s="484"/>
      <c r="Y101" s="484"/>
      <c r="Z101" s="484"/>
      <c r="AA101" s="484"/>
      <c r="AB101" s="484"/>
      <c r="AC101" s="484"/>
      <c r="AD101" s="484"/>
      <c r="AE101" s="484"/>
      <c r="AF101" s="484"/>
      <c r="AG101" s="413"/>
      <c r="AH101" s="511"/>
    </row>
    <row r="102" spans="1:34" s="389" customFormat="1" ht="6.75" customHeight="1">
      <c r="A102" s="450"/>
      <c r="B102" s="424"/>
      <c r="C102" s="424"/>
      <c r="D102" s="424"/>
      <c r="E102" s="424"/>
      <c r="F102" s="424"/>
      <c r="G102" s="424"/>
      <c r="H102" s="424"/>
      <c r="I102" s="424"/>
      <c r="J102" s="424"/>
      <c r="K102" s="424"/>
      <c r="L102" s="424"/>
      <c r="M102" s="424"/>
      <c r="N102" s="424"/>
      <c r="O102" s="424"/>
      <c r="P102" s="413"/>
      <c r="Q102" s="424"/>
      <c r="R102" s="438"/>
      <c r="S102" s="438"/>
      <c r="T102" s="494"/>
      <c r="U102" s="494"/>
      <c r="V102" s="495"/>
      <c r="W102" s="495"/>
      <c r="X102" s="495"/>
      <c r="Y102" s="495"/>
      <c r="Z102" s="495"/>
      <c r="AA102" s="495"/>
      <c r="AB102" s="495"/>
      <c r="AC102" s="495"/>
      <c r="AD102" s="495"/>
      <c r="AE102" s="495"/>
      <c r="AF102" s="495"/>
      <c r="AG102" s="525"/>
      <c r="AH102" s="511"/>
    </row>
    <row r="103" spans="1:34" s="389" customFormat="1" ht="18.75">
      <c r="A103" s="450"/>
      <c r="B103" s="424" t="s">
        <v>0</v>
      </c>
      <c r="C103" s="424"/>
      <c r="D103" s="1304"/>
      <c r="E103" s="1304"/>
      <c r="F103" s="1304"/>
      <c r="G103" s="1304"/>
      <c r="H103" s="1304"/>
      <c r="I103" s="1304"/>
      <c r="J103" s="1304"/>
      <c r="K103" s="1304"/>
      <c r="L103" s="1304"/>
      <c r="M103" s="1304"/>
      <c r="N103" s="1304"/>
      <c r="O103" s="1304"/>
      <c r="P103" s="383"/>
      <c r="Q103" s="379"/>
      <c r="R103" s="407"/>
      <c r="S103" s="408">
        <v>32</v>
      </c>
      <c r="T103" s="517" t="s">
        <v>356</v>
      </c>
      <c r="U103" s="491"/>
      <c r="V103" s="492"/>
      <c r="W103" s="492"/>
      <c r="X103" s="492"/>
      <c r="Y103" s="492"/>
      <c r="Z103" s="492"/>
      <c r="AA103" s="492"/>
      <c r="AB103" s="492"/>
      <c r="AC103" s="492"/>
      <c r="AD103" s="492"/>
      <c r="AE103" s="492"/>
      <c r="AF103" s="492"/>
      <c r="AG103" s="411"/>
      <c r="AH103" s="511"/>
    </row>
    <row r="104" spans="1:34" s="389" customFormat="1" ht="18.75">
      <c r="A104" s="450"/>
      <c r="B104" s="424"/>
      <c r="C104" s="483"/>
      <c r="D104" s="483"/>
      <c r="E104" s="483"/>
      <c r="F104" s="483"/>
      <c r="G104" s="483"/>
      <c r="H104" s="483"/>
      <c r="I104" s="483"/>
      <c r="J104" s="483"/>
      <c r="K104" s="483"/>
      <c r="L104" s="461"/>
      <c r="M104" s="1314"/>
      <c r="N104" s="1314"/>
      <c r="O104" s="1314"/>
      <c r="P104" s="413"/>
      <c r="Q104" s="424"/>
      <c r="R104" s="412">
        <v>4</v>
      </c>
      <c r="S104" s="430"/>
      <c r="T104" s="1283" t="s">
        <v>357</v>
      </c>
      <c r="U104" s="1283"/>
      <c r="V104" s="1283"/>
      <c r="W104" s="1283"/>
      <c r="X104" s="1283"/>
      <c r="Y104" s="1283"/>
      <c r="Z104" s="1283"/>
      <c r="AA104" s="1283"/>
      <c r="AB104" s="1283"/>
      <c r="AC104" s="1283"/>
      <c r="AD104" s="1283"/>
      <c r="AE104" s="1283"/>
      <c r="AF104" s="1283"/>
      <c r="AG104" s="413"/>
      <c r="AH104" s="511"/>
    </row>
    <row r="105" spans="1:34" s="389" customFormat="1" ht="18.75">
      <c r="A105" s="450"/>
      <c r="B105" s="424" t="s">
        <v>358</v>
      </c>
      <c r="C105" s="424"/>
      <c r="D105" s="379"/>
      <c r="E105" s="379"/>
      <c r="F105" s="379"/>
      <c r="G105" s="1304"/>
      <c r="H105" s="1304"/>
      <c r="I105" s="1304"/>
      <c r="J105" s="1304"/>
      <c r="K105" s="1304"/>
      <c r="L105" s="1304"/>
      <c r="M105" s="1304"/>
      <c r="N105" s="1304"/>
      <c r="O105" s="1304"/>
      <c r="P105" s="383"/>
      <c r="Q105" s="379"/>
      <c r="R105" s="412"/>
      <c r="S105" s="422"/>
      <c r="T105" s="493"/>
      <c r="U105" s="493"/>
      <c r="V105" s="484"/>
      <c r="W105" s="484"/>
      <c r="X105" s="484"/>
      <c r="Y105" s="484"/>
      <c r="Z105" s="484"/>
      <c r="AA105" s="484"/>
      <c r="AB105" s="484"/>
      <c r="AC105" s="484"/>
      <c r="AD105" s="484"/>
      <c r="AE105" s="484"/>
      <c r="AF105" s="484"/>
      <c r="AG105" s="413"/>
      <c r="AH105" s="511"/>
    </row>
    <row r="106" spans="1:34" s="389" customFormat="1" ht="4.5" customHeight="1">
      <c r="A106" s="450"/>
      <c r="B106" s="424"/>
      <c r="C106" s="424"/>
      <c r="D106" s="424"/>
      <c r="E106" s="424"/>
      <c r="F106" s="424"/>
      <c r="G106" s="424"/>
      <c r="H106" s="424"/>
      <c r="I106" s="424"/>
      <c r="J106" s="424"/>
      <c r="K106" s="424"/>
      <c r="L106" s="424"/>
      <c r="M106" s="424"/>
      <c r="N106" s="424"/>
      <c r="O106" s="424"/>
      <c r="P106" s="413"/>
      <c r="Q106" s="424"/>
      <c r="R106" s="438"/>
      <c r="S106" s="458"/>
      <c r="T106" s="495"/>
      <c r="U106" s="495"/>
      <c r="V106" s="496"/>
      <c r="W106" s="497"/>
      <c r="X106" s="497"/>
      <c r="Y106" s="1315"/>
      <c r="Z106" s="1315"/>
      <c r="AA106" s="1315"/>
      <c r="AB106" s="1315"/>
      <c r="AC106" s="1316"/>
      <c r="AD106" s="497"/>
      <c r="AE106" s="495"/>
      <c r="AF106" s="495"/>
      <c r="AG106" s="525"/>
      <c r="AH106" s="511"/>
    </row>
    <row r="107" spans="1:34" s="389" customFormat="1" ht="18">
      <c r="A107" s="414"/>
      <c r="B107" s="415"/>
      <c r="C107" s="415"/>
      <c r="D107" s="415"/>
      <c r="E107" s="415"/>
      <c r="F107" s="415"/>
      <c r="G107" s="415"/>
      <c r="H107" s="415"/>
      <c r="I107" s="415"/>
      <c r="J107" s="415"/>
      <c r="K107" s="415"/>
      <c r="L107" s="415"/>
      <c r="M107" s="415"/>
      <c r="N107" s="415"/>
      <c r="O107" s="415"/>
      <c r="P107" s="419"/>
      <c r="Q107" s="424"/>
      <c r="R107" s="439"/>
      <c r="S107" s="408">
        <v>33</v>
      </c>
      <c r="T107" s="491" t="s">
        <v>264</v>
      </c>
      <c r="U107" s="491"/>
      <c r="V107" s="492"/>
      <c r="W107" s="492"/>
      <c r="X107" s="492"/>
      <c r="Y107" s="492"/>
      <c r="Z107" s="492"/>
      <c r="AA107" s="492"/>
      <c r="AB107" s="492"/>
      <c r="AC107" s="491"/>
      <c r="AD107" s="491"/>
      <c r="AE107" s="492"/>
      <c r="AF107" s="492"/>
      <c r="AG107" s="411"/>
      <c r="AH107" s="516"/>
    </row>
    <row r="108" spans="1:34" s="389" customFormat="1" ht="22.5" customHeight="1">
      <c r="A108" s="450"/>
      <c r="B108" s="424"/>
      <c r="C108" s="424"/>
      <c r="D108" s="424"/>
      <c r="E108" s="424"/>
      <c r="F108" s="424"/>
      <c r="G108" s="424"/>
      <c r="H108" s="424"/>
      <c r="I108" s="424"/>
      <c r="J108" s="424"/>
      <c r="K108" s="424"/>
      <c r="L108" s="424"/>
      <c r="M108" s="424"/>
      <c r="N108" s="424"/>
      <c r="O108" s="424"/>
      <c r="P108" s="424"/>
      <c r="Q108" s="424"/>
      <c r="R108" s="412">
        <v>5</v>
      </c>
      <c r="S108" s="422"/>
      <c r="T108" s="1318" t="s">
        <v>332</v>
      </c>
      <c r="U108" s="1318"/>
      <c r="V108" s="1318"/>
      <c r="W108" s="1318"/>
      <c r="X108" s="1318"/>
      <c r="Y108" s="1318"/>
      <c r="Z108" s="1318"/>
      <c r="AA108" s="552" t="s">
        <v>359</v>
      </c>
      <c r="AB108" s="552"/>
      <c r="AC108" s="553"/>
      <c r="AD108" s="552">
        <v>42</v>
      </c>
      <c r="AE108" s="552"/>
      <c r="AF108" s="552"/>
      <c r="AG108" s="413"/>
      <c r="AH108" s="516"/>
    </row>
    <row r="109" spans="1:34" s="389" customFormat="1" ht="3.75" customHeight="1">
      <c r="A109" s="391"/>
      <c r="B109" s="392"/>
      <c r="C109" s="392"/>
      <c r="D109" s="392"/>
      <c r="E109" s="392"/>
      <c r="F109" s="392"/>
      <c r="G109" s="392"/>
      <c r="H109" s="392"/>
      <c r="I109" s="392"/>
      <c r="J109" s="392"/>
      <c r="K109" s="392"/>
      <c r="L109" s="392"/>
      <c r="M109" s="392"/>
      <c r="N109" s="392"/>
      <c r="O109" s="392"/>
      <c r="P109" s="393"/>
      <c r="Q109" s="424"/>
      <c r="R109" s="412"/>
      <c r="S109" s="430"/>
      <c r="T109" s="1317"/>
      <c r="U109" s="1317"/>
      <c r="V109" s="1317"/>
      <c r="W109" s="1317"/>
      <c r="X109" s="1317"/>
      <c r="Y109" s="1317"/>
      <c r="Z109" s="1317"/>
      <c r="AA109" s="484"/>
      <c r="AB109" s="498"/>
      <c r="AC109" s="444"/>
      <c r="AD109" s="488"/>
      <c r="AE109" s="444"/>
      <c r="AF109" s="444"/>
      <c r="AG109" s="413"/>
      <c r="AH109" s="516"/>
    </row>
    <row r="110" spans="1:34" s="389" customFormat="1" ht="18">
      <c r="A110" s="394" t="s">
        <v>360</v>
      </c>
      <c r="B110" s="395"/>
      <c r="C110" s="395"/>
      <c r="D110" s="395"/>
      <c r="E110" s="395"/>
      <c r="F110" s="395"/>
      <c r="G110" s="395"/>
      <c r="H110" s="395"/>
      <c r="I110" s="395"/>
      <c r="J110" s="395"/>
      <c r="K110" s="395"/>
      <c r="L110" s="395"/>
      <c r="M110" s="395"/>
      <c r="N110" s="395"/>
      <c r="O110" s="395"/>
      <c r="P110" s="396"/>
      <c r="Q110" s="424"/>
      <c r="R110" s="412"/>
      <c r="S110" s="422"/>
      <c r="T110" s="1318" t="s">
        <v>357</v>
      </c>
      <c r="U110" s="1318"/>
      <c r="V110" s="1318"/>
      <c r="W110" s="1318"/>
      <c r="X110" s="1318"/>
      <c r="Y110" s="1318"/>
      <c r="Z110" s="1318"/>
      <c r="AA110" s="1318"/>
      <c r="AB110" s="1318"/>
      <c r="AC110" s="1318"/>
      <c r="AD110" s="1318"/>
      <c r="AE110" s="1318"/>
      <c r="AF110" s="1318"/>
      <c r="AG110" s="413"/>
      <c r="AH110" s="516"/>
    </row>
    <row r="111" spans="1:34" s="389" customFormat="1" ht="12" customHeight="1">
      <c r="A111" s="397"/>
      <c r="B111" s="398"/>
      <c r="C111" s="398"/>
      <c r="D111" s="398"/>
      <c r="E111" s="398"/>
      <c r="F111" s="398"/>
      <c r="G111" s="398"/>
      <c r="H111" s="398"/>
      <c r="I111" s="398"/>
      <c r="J111" s="398"/>
      <c r="K111" s="398"/>
      <c r="L111" s="398"/>
      <c r="M111" s="398"/>
      <c r="N111" s="398"/>
      <c r="O111" s="398"/>
      <c r="P111" s="399"/>
      <c r="Q111" s="424"/>
      <c r="R111" s="412"/>
      <c r="S111" s="430"/>
      <c r="T111" s="1283"/>
      <c r="U111" s="1283"/>
      <c r="V111" s="1283"/>
      <c r="W111" s="1283"/>
      <c r="X111" s="1283"/>
      <c r="Y111" s="1283"/>
      <c r="Z111" s="1283"/>
      <c r="AA111" s="1283"/>
      <c r="AB111" s="1283"/>
      <c r="AC111" s="1283"/>
      <c r="AD111" s="1283"/>
      <c r="AE111" s="1283"/>
      <c r="AF111" s="1283"/>
      <c r="AG111" s="413"/>
      <c r="AH111" s="516"/>
    </row>
    <row r="112" spans="1:34" s="389" customFormat="1" ht="18">
      <c r="A112" s="450"/>
      <c r="B112" s="424"/>
      <c r="C112" s="424"/>
      <c r="D112" s="424"/>
      <c r="E112" s="424"/>
      <c r="F112" s="424"/>
      <c r="G112" s="424"/>
      <c r="H112" s="424"/>
      <c r="I112" s="424"/>
      <c r="J112" s="424"/>
      <c r="K112" s="424"/>
      <c r="L112" s="424"/>
      <c r="M112" s="424"/>
      <c r="N112" s="424"/>
      <c r="O112" s="424"/>
      <c r="P112" s="424"/>
      <c r="Q112" s="424"/>
      <c r="R112" s="412"/>
      <c r="S112" s="422"/>
      <c r="T112" s="484"/>
      <c r="U112" s="484"/>
      <c r="V112" s="484"/>
      <c r="W112" s="484"/>
      <c r="X112" s="484"/>
      <c r="Y112" s="484"/>
      <c r="Z112" s="484"/>
      <c r="AA112" s="484"/>
      <c r="AB112" s="484"/>
      <c r="AC112" s="484"/>
      <c r="AD112" s="493"/>
      <c r="AE112" s="484"/>
      <c r="AF112" s="484"/>
      <c r="AG112" s="413"/>
      <c r="AH112" s="511"/>
    </row>
    <row r="113" spans="1:34" s="389" customFormat="1" ht="21.75" customHeight="1">
      <c r="A113" s="439"/>
      <c r="B113" s="409">
        <v>23</v>
      </c>
      <c r="C113" s="409" t="s">
        <v>304</v>
      </c>
      <c r="D113" s="410"/>
      <c r="E113" s="410"/>
      <c r="F113" s="410"/>
      <c r="G113" s="410"/>
      <c r="H113" s="410"/>
      <c r="I113" s="410"/>
      <c r="J113" s="410"/>
      <c r="K113" s="410"/>
      <c r="L113" s="410"/>
      <c r="M113" s="410"/>
      <c r="N113" s="410"/>
      <c r="O113" s="410"/>
      <c r="P113" s="411"/>
      <c r="Q113" s="424"/>
      <c r="R113" s="412"/>
      <c r="S113" s="424" t="s">
        <v>138</v>
      </c>
      <c r="T113" s="484"/>
      <c r="U113" s="1272" t="str">
        <f>D52</f>
        <v>COOK ISLANDS</v>
      </c>
      <c r="V113" s="1272"/>
      <c r="W113" s="1272"/>
      <c r="X113" s="1272"/>
      <c r="Y113" s="1272"/>
      <c r="Z113" s="1272"/>
      <c r="AA113" s="1272"/>
      <c r="AB113" s="484"/>
      <c r="AC113" s="498" t="s">
        <v>139</v>
      </c>
      <c r="AD113" s="1278">
        <v>22014</v>
      </c>
      <c r="AE113" s="1278"/>
      <c r="AF113" s="1278"/>
      <c r="AG113" s="413"/>
      <c r="AH113" s="511"/>
    </row>
    <row r="114" spans="1:34" s="389" customFormat="1" ht="14.25" customHeight="1">
      <c r="A114" s="450"/>
      <c r="B114" s="430"/>
      <c r="C114" s="1303">
        <f>Input!D27</f>
        <v>0</v>
      </c>
      <c r="D114" s="1303"/>
      <c r="E114" s="1303"/>
      <c r="F114" s="1303"/>
      <c r="G114" s="1303"/>
      <c r="H114" s="1303"/>
      <c r="I114" s="1303"/>
      <c r="J114" s="1303"/>
      <c r="K114" s="1303"/>
      <c r="L114" s="1303"/>
      <c r="M114" s="1303"/>
      <c r="N114" s="1303"/>
      <c r="O114" s="1303"/>
      <c r="P114" s="413"/>
      <c r="Q114" s="424"/>
      <c r="R114" s="412"/>
      <c r="S114" s="463"/>
      <c r="T114" s="464"/>
      <c r="U114" s="464"/>
      <c r="V114" s="465"/>
      <c r="W114" s="463"/>
      <c r="X114" s="463"/>
      <c r="Y114" s="463"/>
      <c r="Z114" s="463"/>
      <c r="AA114" s="463"/>
      <c r="AB114" s="463"/>
      <c r="AC114" s="435"/>
      <c r="AD114" s="463"/>
      <c r="AE114" s="417"/>
      <c r="AF114" s="417"/>
      <c r="AG114" s="499"/>
      <c r="AH114" s="511"/>
    </row>
    <row r="115" spans="1:34" s="389" customFormat="1" ht="18.75">
      <c r="A115" s="475"/>
      <c r="B115" s="435"/>
      <c r="C115" s="554"/>
      <c r="D115" s="554"/>
      <c r="E115" s="554"/>
      <c r="F115" s="554"/>
      <c r="G115" s="554"/>
      <c r="H115" s="554"/>
      <c r="I115" s="554"/>
      <c r="J115" s="554"/>
      <c r="K115" s="554"/>
      <c r="L115" s="554"/>
      <c r="M115" s="554"/>
      <c r="N115" s="554"/>
      <c r="O115" s="554"/>
      <c r="P115" s="419"/>
      <c r="Q115" s="424"/>
      <c r="R115" s="462"/>
      <c r="S115" s="467"/>
      <c r="T115" s="470"/>
      <c r="U115" s="470"/>
      <c r="V115" s="471"/>
      <c r="W115" s="467"/>
      <c r="X115" s="467"/>
      <c r="Y115" s="467"/>
      <c r="Z115" s="467"/>
      <c r="AA115" s="467"/>
      <c r="AB115" s="467"/>
      <c r="AC115" s="434"/>
      <c r="AD115" s="467"/>
      <c r="AE115" s="467"/>
      <c r="AF115" s="467"/>
      <c r="AG115" s="535"/>
      <c r="AH115" s="511"/>
    </row>
    <row r="116" spans="1:34" s="389" customFormat="1" ht="6.75" customHeight="1">
      <c r="A116" s="412"/>
      <c r="B116" s="424"/>
      <c r="C116" s="424"/>
      <c r="D116" s="424"/>
      <c r="E116" s="424"/>
      <c r="F116" s="424"/>
      <c r="G116" s="424"/>
      <c r="H116" s="424"/>
      <c r="I116" s="424"/>
      <c r="J116" s="424"/>
      <c r="K116" s="424"/>
      <c r="L116" s="424"/>
      <c r="M116" s="424"/>
      <c r="N116" s="424"/>
      <c r="O116" s="424"/>
      <c r="P116" s="424"/>
      <c r="Q116" s="424"/>
      <c r="R116" s="467"/>
      <c r="S116" s="410"/>
      <c r="T116" s="410"/>
      <c r="U116" s="410"/>
      <c r="V116" s="410"/>
      <c r="W116" s="410"/>
      <c r="X116" s="410"/>
      <c r="Y116" s="410"/>
      <c r="Z116" s="410"/>
      <c r="AA116" s="410"/>
      <c r="AB116" s="410"/>
      <c r="AC116" s="410"/>
      <c r="AD116" s="410"/>
      <c r="AE116" s="410"/>
      <c r="AF116" s="410"/>
      <c r="AG116" s="411"/>
      <c r="AH116" s="511"/>
    </row>
    <row r="117" spans="1:34" s="389" customFormat="1" ht="27" customHeight="1">
      <c r="A117" s="500"/>
      <c r="B117" s="408">
        <v>24</v>
      </c>
      <c r="C117" s="409" t="s">
        <v>264</v>
      </c>
      <c r="D117" s="409"/>
      <c r="E117" s="410"/>
      <c r="F117" s="410"/>
      <c r="G117" s="410"/>
      <c r="H117" s="410"/>
      <c r="I117" s="410"/>
      <c r="J117" s="410"/>
      <c r="K117" s="410"/>
      <c r="L117" s="409"/>
      <c r="M117" s="409"/>
      <c r="N117" s="410"/>
      <c r="O117" s="410"/>
      <c r="P117" s="411"/>
      <c r="Q117" s="424"/>
      <c r="R117" s="391"/>
      <c r="S117" s="400" t="s">
        <v>361</v>
      </c>
      <c r="T117" s="380"/>
      <c r="U117" s="380"/>
      <c r="V117" s="380"/>
      <c r="W117" s="380"/>
      <c r="X117" s="380"/>
      <c r="Y117" s="380"/>
      <c r="Z117" s="380"/>
      <c r="AA117" s="380"/>
      <c r="AB117" s="380"/>
      <c r="AC117" s="380"/>
      <c r="AD117" s="380"/>
      <c r="AE117" s="380"/>
      <c r="AF117" s="380"/>
      <c r="AG117" s="396"/>
      <c r="AH117" s="511"/>
    </row>
    <row r="118" spans="1:34" s="389" customFormat="1" ht="18.75">
      <c r="A118" s="469"/>
      <c r="B118" s="1311">
        <f>Input!D28</f>
        <v>0</v>
      </c>
      <c r="C118" s="1311"/>
      <c r="D118" s="1311"/>
      <c r="E118" s="1311"/>
      <c r="F118" s="1311"/>
      <c r="G118" s="1311"/>
      <c r="H118" s="1311"/>
      <c r="I118" s="1311"/>
      <c r="J118" s="1311"/>
      <c r="K118" s="1311"/>
      <c r="L118" s="460" t="s">
        <v>307</v>
      </c>
      <c r="M118" s="540">
        <f>+'[1]Fill In STR'!B15</f>
        <v>0</v>
      </c>
      <c r="N118" s="473"/>
      <c r="O118" s="473"/>
      <c r="P118" s="425"/>
      <c r="Q118" s="424"/>
      <c r="R118" s="401"/>
      <c r="S118" s="380"/>
      <c r="T118" s="380"/>
      <c r="U118" s="380"/>
      <c r="V118" s="380"/>
      <c r="W118" s="380"/>
      <c r="X118" s="380"/>
      <c r="Y118" s="380"/>
      <c r="Z118" s="380"/>
      <c r="AA118" s="380"/>
      <c r="AB118" s="380"/>
      <c r="AC118" s="380"/>
      <c r="AD118" s="380"/>
      <c r="AE118" s="380"/>
      <c r="AF118" s="380"/>
      <c r="AG118" s="385"/>
      <c r="AH118" s="511"/>
    </row>
    <row r="119" spans="1:34" s="389" customFormat="1" ht="18.75">
      <c r="A119" s="475"/>
      <c r="B119" s="1312"/>
      <c r="C119" s="1312"/>
      <c r="D119" s="1312"/>
      <c r="E119" s="1312"/>
      <c r="F119" s="1312"/>
      <c r="G119" s="1312"/>
      <c r="H119" s="1312"/>
      <c r="I119" s="1312"/>
      <c r="J119" s="1312"/>
      <c r="K119" s="1312"/>
      <c r="L119" s="435"/>
      <c r="M119" s="549">
        <f>Input!D23</f>
        <v>0</v>
      </c>
      <c r="N119" s="435"/>
      <c r="O119" s="435"/>
      <c r="P119" s="436"/>
      <c r="Q119" s="424"/>
      <c r="R119" s="408"/>
      <c r="S119" s="408"/>
      <c r="T119" s="408"/>
      <c r="U119" s="408"/>
      <c r="V119" s="408"/>
      <c r="W119" s="408"/>
      <c r="X119" s="408"/>
      <c r="Y119" s="408"/>
      <c r="Z119" s="408"/>
      <c r="AA119" s="408"/>
      <c r="AB119" s="408"/>
      <c r="AC119" s="408"/>
      <c r="AD119" s="408"/>
      <c r="AE119" s="408"/>
      <c r="AF119" s="408"/>
      <c r="AG119" s="479"/>
      <c r="AH119" s="511"/>
    </row>
    <row r="120" spans="1:34" s="389" customFormat="1" ht="18.75">
      <c r="A120" s="412"/>
      <c r="B120" s="424" t="s">
        <v>138</v>
      </c>
      <c r="C120" s="424"/>
      <c r="D120" s="537">
        <f>Input!G29</f>
        <v>0</v>
      </c>
      <c r="E120" s="415"/>
      <c r="F120" s="415"/>
      <c r="G120" s="415"/>
      <c r="H120" s="415"/>
      <c r="I120" s="415"/>
      <c r="J120" s="415"/>
      <c r="K120" s="415"/>
      <c r="L120" s="460" t="s">
        <v>139</v>
      </c>
      <c r="M120" s="1313">
        <f>Input!N22</f>
        <v>0</v>
      </c>
      <c r="N120" s="1313"/>
      <c r="O120" s="1313"/>
      <c r="P120" s="436"/>
      <c r="Q120" s="424"/>
      <c r="R120" s="407"/>
      <c r="S120" s="408">
        <v>34</v>
      </c>
      <c r="T120" s="421" t="s">
        <v>362</v>
      </c>
      <c r="U120" s="408"/>
      <c r="V120" s="408"/>
      <c r="W120" s="408"/>
      <c r="X120" s="408"/>
      <c r="Y120" s="408"/>
      <c r="Z120" s="408"/>
      <c r="AA120" s="408"/>
      <c r="AB120" s="408"/>
      <c r="AC120" s="408"/>
      <c r="AD120" s="408"/>
      <c r="AE120" s="408"/>
      <c r="AF120" s="408"/>
      <c r="AG120" s="411"/>
      <c r="AH120" s="511"/>
    </row>
    <row r="121" spans="1:34" s="389" customFormat="1" ht="18.75">
      <c r="A121" s="475"/>
      <c r="B121" s="415"/>
      <c r="C121" s="415"/>
      <c r="D121" s="415"/>
      <c r="E121" s="1280"/>
      <c r="F121" s="1280"/>
      <c r="G121" s="435"/>
      <c r="H121" s="1295"/>
      <c r="I121" s="1295"/>
      <c r="J121" s="1295"/>
      <c r="K121" s="1295"/>
      <c r="L121" s="1295"/>
      <c r="M121" s="455"/>
      <c r="N121" s="463"/>
      <c r="O121" s="463"/>
      <c r="P121" s="466"/>
      <c r="Q121" s="424"/>
      <c r="R121" s="412"/>
      <c r="S121" s="424"/>
      <c r="T121" s="424"/>
      <c r="U121" s="424"/>
      <c r="V121" s="424"/>
      <c r="W121" s="424"/>
      <c r="X121" s="424"/>
      <c r="Y121" s="424"/>
      <c r="Z121" s="424"/>
      <c r="AA121" s="424"/>
      <c r="AB121" s="424"/>
      <c r="AC121" s="424"/>
      <c r="AD121" s="424"/>
      <c r="AE121" s="424"/>
      <c r="AF121" s="424"/>
      <c r="AG121" s="413"/>
      <c r="AH121" s="511"/>
    </row>
    <row r="122" spans="1:34" s="389" customFormat="1" ht="18.75">
      <c r="A122" s="469"/>
      <c r="B122" s="424"/>
      <c r="C122" s="424"/>
      <c r="D122" s="424"/>
      <c r="E122" s="424"/>
      <c r="F122" s="424"/>
      <c r="G122" s="424"/>
      <c r="H122" s="424"/>
      <c r="I122" s="424"/>
      <c r="J122" s="424"/>
      <c r="K122" s="424"/>
      <c r="L122" s="424"/>
      <c r="M122" s="424"/>
      <c r="N122" s="424"/>
      <c r="O122" s="424"/>
      <c r="P122" s="424"/>
      <c r="Q122" s="424"/>
      <c r="R122" s="450"/>
      <c r="S122" s="541" t="s">
        <v>363</v>
      </c>
      <c r="T122" s="424"/>
      <c r="U122" s="424"/>
      <c r="V122" s="560" t="s">
        <v>364</v>
      </c>
      <c r="W122" s="559"/>
      <c r="X122" s="559"/>
      <c r="Y122" s="544"/>
      <c r="Z122" s="559"/>
      <c r="AA122" s="559"/>
      <c r="AB122" s="559"/>
      <c r="AC122" s="559"/>
      <c r="AD122" s="559"/>
      <c r="AE122" s="559"/>
      <c r="AF122" s="559"/>
      <c r="AG122" s="413"/>
      <c r="AH122" s="511"/>
    </row>
    <row r="123" spans="1:34" s="389" customFormat="1" ht="21" customHeight="1">
      <c r="A123" s="520"/>
      <c r="B123" s="408">
        <v>25</v>
      </c>
      <c r="C123" s="409" t="s">
        <v>207</v>
      </c>
      <c r="D123" s="409"/>
      <c r="E123" s="410"/>
      <c r="F123" s="410"/>
      <c r="G123" s="410"/>
      <c r="H123" s="410"/>
      <c r="I123" s="410"/>
      <c r="J123" s="410"/>
      <c r="K123" s="410"/>
      <c r="L123" s="410"/>
      <c r="M123" s="410"/>
      <c r="N123" s="410"/>
      <c r="O123" s="410"/>
      <c r="P123" s="411"/>
      <c r="Q123" s="424"/>
      <c r="R123" s="450"/>
      <c r="S123" s="541"/>
      <c r="T123" s="424"/>
      <c r="U123" s="424"/>
      <c r="V123" s="424"/>
      <c r="W123" s="424"/>
      <c r="X123" s="424"/>
      <c r="Y123" s="424"/>
      <c r="Z123" s="424"/>
      <c r="AA123" s="424"/>
      <c r="AB123" s="424"/>
      <c r="AC123" s="424"/>
      <c r="AD123" s="424"/>
      <c r="AE123" s="424"/>
      <c r="AF123" s="424"/>
      <c r="AG123" s="413"/>
      <c r="AH123" s="511"/>
    </row>
    <row r="124" spans="1:34" s="389" customFormat="1" ht="18.75">
      <c r="A124" s="412"/>
      <c r="B124" s="430"/>
      <c r="C124" s="539">
        <f>Input!K23</f>
        <v>0</v>
      </c>
      <c r="D124" s="567"/>
      <c r="E124" s="561"/>
      <c r="F124" s="561"/>
      <c r="G124" s="561"/>
      <c r="H124" s="561"/>
      <c r="I124" s="561"/>
      <c r="J124" s="561"/>
      <c r="K124" s="561"/>
      <c r="L124" s="561"/>
      <c r="M124" s="561"/>
      <c r="N124" s="561"/>
      <c r="O124" s="561"/>
      <c r="P124" s="413"/>
      <c r="Q124" s="424"/>
      <c r="R124" s="450"/>
      <c r="S124" s="541" t="s">
        <v>365</v>
      </c>
      <c r="T124" s="424"/>
      <c r="U124" s="559"/>
      <c r="V124" s="544" t="s">
        <v>366</v>
      </c>
      <c r="W124" s="559"/>
      <c r="X124" s="559"/>
      <c r="Y124" s="559"/>
      <c r="Z124" s="559"/>
      <c r="AA124" s="559"/>
      <c r="AB124" s="559"/>
      <c r="AC124" s="559"/>
      <c r="AD124" s="559"/>
      <c r="AE124" s="559"/>
      <c r="AF124" s="559"/>
      <c r="AG124" s="413"/>
      <c r="AH124" s="511"/>
    </row>
    <row r="125" spans="1:34" s="389" customFormat="1" ht="18">
      <c r="A125" s="475"/>
      <c r="B125" s="415"/>
      <c r="C125" s="561"/>
      <c r="D125" s="561"/>
      <c r="E125" s="571"/>
      <c r="F125" s="572"/>
      <c r="G125" s="572"/>
      <c r="H125" s="1321"/>
      <c r="I125" s="1321"/>
      <c r="J125" s="1321"/>
      <c r="K125" s="1321"/>
      <c r="L125" s="1322"/>
      <c r="M125" s="572"/>
      <c r="N125" s="561"/>
      <c r="O125" s="561"/>
      <c r="P125" s="419"/>
      <c r="Q125" s="424"/>
      <c r="R125" s="450"/>
      <c r="S125" s="166"/>
      <c r="T125" s="424"/>
      <c r="U125" s="424"/>
      <c r="V125" s="424"/>
      <c r="W125" s="424"/>
      <c r="X125" s="424"/>
      <c r="Y125" s="424"/>
      <c r="Z125" s="424"/>
      <c r="AA125" s="424"/>
      <c r="AB125" s="424"/>
      <c r="AC125" s="424"/>
      <c r="AD125" s="424"/>
      <c r="AE125" s="424"/>
      <c r="AF125" s="424"/>
      <c r="AG125" s="413"/>
      <c r="AH125" s="511"/>
    </row>
    <row r="126" spans="1:34" s="389" customFormat="1" ht="24" customHeight="1">
      <c r="A126" s="412"/>
      <c r="B126" s="424"/>
      <c r="C126" s="424"/>
      <c r="D126" s="424"/>
      <c r="E126" s="424"/>
      <c r="F126" s="424"/>
      <c r="G126" s="424"/>
      <c r="H126" s="424"/>
      <c r="I126" s="424"/>
      <c r="J126" s="424"/>
      <c r="K126" s="424"/>
      <c r="L126" s="424"/>
      <c r="M126" s="424"/>
      <c r="N126" s="424"/>
      <c r="O126" s="424"/>
      <c r="P126" s="424"/>
      <c r="Q126" s="424"/>
      <c r="R126" s="450"/>
      <c r="S126" s="541" t="s">
        <v>139</v>
      </c>
      <c r="T126" s="424"/>
      <c r="U126" s="544" t="s">
        <v>367</v>
      </c>
      <c r="V126" s="559"/>
      <c r="W126" s="559"/>
      <c r="X126" s="559"/>
      <c r="Y126" s="424" t="s">
        <v>142</v>
      </c>
      <c r="Z126" s="424"/>
      <c r="AA126" s="544" t="s">
        <v>368</v>
      </c>
      <c r="AB126" s="559"/>
      <c r="AC126" s="559"/>
      <c r="AD126" s="559"/>
      <c r="AE126" s="559"/>
      <c r="AF126" s="559"/>
      <c r="AG126" s="413"/>
      <c r="AH126" s="511"/>
    </row>
    <row r="127" spans="1:34" s="389" customFormat="1" ht="18">
      <c r="A127" s="407"/>
      <c r="B127" s="408">
        <v>26</v>
      </c>
      <c r="C127" s="409" t="s">
        <v>369</v>
      </c>
      <c r="D127" s="409"/>
      <c r="E127" s="410"/>
      <c r="F127" s="410"/>
      <c r="G127" s="410"/>
      <c r="H127" s="410"/>
      <c r="I127" s="410"/>
      <c r="J127" s="410"/>
      <c r="K127" s="410"/>
      <c r="L127" s="410"/>
      <c r="M127" s="410"/>
      <c r="N127" s="410"/>
      <c r="O127" s="410"/>
      <c r="P127" s="411"/>
      <c r="Q127" s="424"/>
      <c r="R127" s="414"/>
      <c r="S127" s="415"/>
      <c r="T127" s="415"/>
      <c r="U127" s="415"/>
      <c r="V127" s="415"/>
      <c r="W127" s="415"/>
      <c r="X127" s="415"/>
      <c r="Y127" s="415"/>
      <c r="Z127" s="415"/>
      <c r="AA127" s="415"/>
      <c r="AB127" s="415"/>
      <c r="AC127" s="415"/>
      <c r="AD127" s="415"/>
      <c r="AE127" s="415"/>
      <c r="AF127" s="415"/>
      <c r="AG127" s="419"/>
      <c r="AH127" s="511"/>
    </row>
    <row r="128" spans="1:34" s="389" customFormat="1" ht="9.75" customHeight="1">
      <c r="A128" s="450"/>
      <c r="B128" s="550"/>
      <c r="C128" s="483"/>
      <c r="D128" s="551"/>
      <c r="E128" s="483"/>
      <c r="F128" s="483"/>
      <c r="G128" s="483"/>
      <c r="H128" s="483"/>
      <c r="I128" s="483"/>
      <c r="J128" s="483"/>
      <c r="K128" s="483"/>
      <c r="L128" s="483"/>
      <c r="M128" s="483"/>
      <c r="N128" s="483"/>
      <c r="O128" s="483"/>
      <c r="P128" s="413"/>
      <c r="Q128" s="424"/>
      <c r="R128" s="458"/>
      <c r="S128" s="458"/>
      <c r="T128" s="458"/>
      <c r="U128" s="458"/>
      <c r="V128" s="458"/>
      <c r="W128" s="458"/>
      <c r="X128" s="458"/>
      <c r="Y128" s="458"/>
      <c r="Z128" s="458"/>
      <c r="AA128" s="458"/>
      <c r="AB128" s="458"/>
      <c r="AC128" s="458"/>
      <c r="AD128" s="458"/>
      <c r="AE128" s="458"/>
      <c r="AF128" s="458"/>
      <c r="AG128" s="525"/>
      <c r="AH128" s="511"/>
    </row>
    <row r="129" spans="1:34" s="389" customFormat="1" ht="17.25" customHeight="1">
      <c r="A129" s="450"/>
      <c r="B129" s="1319">
        <f>Input!D30</f>
        <v>0</v>
      </c>
      <c r="C129" s="1319"/>
      <c r="D129" s="1319"/>
      <c r="E129" s="1319"/>
      <c r="F129" s="1319"/>
      <c r="G129" s="1319"/>
      <c r="H129" s="1319"/>
      <c r="I129" s="1319"/>
      <c r="J129" s="1319"/>
      <c r="K129" s="1319"/>
      <c r="L129" s="1319"/>
      <c r="M129" s="1319"/>
      <c r="N129" s="1319"/>
      <c r="O129" s="1319"/>
      <c r="P129" s="413"/>
      <c r="Q129" s="424"/>
      <c r="R129" s="439"/>
      <c r="S129" s="409">
        <v>35</v>
      </c>
      <c r="T129" s="1307" t="s">
        <v>370</v>
      </c>
      <c r="U129" s="1307"/>
      <c r="V129" s="1307"/>
      <c r="W129" s="1307"/>
      <c r="X129" s="1307"/>
      <c r="Y129" s="1307"/>
      <c r="Z129" s="1307"/>
      <c r="AA129" s="1307"/>
      <c r="AB129" s="1307"/>
      <c r="AC129" s="1307"/>
      <c r="AD129" s="1307"/>
      <c r="AE129" s="1307"/>
      <c r="AF129" s="1307"/>
      <c r="AG129" s="1308"/>
      <c r="AH129" s="511"/>
    </row>
    <row r="130" spans="1:34" s="389" customFormat="1" ht="18.75" customHeight="1">
      <c r="A130" s="412"/>
      <c r="B130" s="1319"/>
      <c r="C130" s="1319"/>
      <c r="D130" s="1319"/>
      <c r="E130" s="1319"/>
      <c r="F130" s="1319"/>
      <c r="G130" s="1319"/>
      <c r="H130" s="1319"/>
      <c r="I130" s="1319"/>
      <c r="J130" s="1319"/>
      <c r="K130" s="1319"/>
      <c r="L130" s="1319"/>
      <c r="M130" s="1319"/>
      <c r="N130" s="1319"/>
      <c r="O130" s="1319"/>
      <c r="P130" s="413"/>
      <c r="Q130" s="424"/>
      <c r="R130" s="450"/>
      <c r="S130" s="424"/>
      <c r="T130" s="1309" t="s">
        <v>371</v>
      </c>
      <c r="U130" s="1309"/>
      <c r="V130" s="1309"/>
      <c r="W130" s="1309"/>
      <c r="X130" s="1309"/>
      <c r="Y130" s="1309"/>
      <c r="Z130" s="1309"/>
      <c r="AA130" s="1309"/>
      <c r="AB130" s="1309"/>
      <c r="AC130" s="1309"/>
      <c r="AD130" s="1309"/>
      <c r="AE130" s="1309"/>
      <c r="AF130" s="1309"/>
      <c r="AG130" s="1310"/>
      <c r="AH130" s="511"/>
    </row>
    <row r="131" spans="1:34" s="389" customFormat="1" ht="18.75" customHeight="1">
      <c r="A131" s="475"/>
      <c r="B131" s="1284"/>
      <c r="C131" s="1284"/>
      <c r="D131" s="1284"/>
      <c r="E131" s="1284"/>
      <c r="F131" s="1284"/>
      <c r="G131" s="1284"/>
      <c r="H131" s="1284"/>
      <c r="I131" s="1284"/>
      <c r="J131" s="1284"/>
      <c r="K131" s="1284"/>
      <c r="L131" s="1284"/>
      <c r="M131" s="1284"/>
      <c r="N131" s="1284"/>
      <c r="O131" s="1284"/>
      <c r="P131" s="419"/>
      <c r="Q131" s="424"/>
      <c r="R131" s="450"/>
      <c r="S131" s="424"/>
      <c r="T131" s="1309" t="s">
        <v>372</v>
      </c>
      <c r="U131" s="1309"/>
      <c r="V131" s="1309"/>
      <c r="W131" s="1309"/>
      <c r="X131" s="1309"/>
      <c r="Y131" s="1309"/>
      <c r="Z131" s="1309"/>
      <c r="AA131" s="1309"/>
      <c r="AB131" s="1309"/>
      <c r="AC131" s="1309"/>
      <c r="AD131" s="1309"/>
      <c r="AE131" s="1309"/>
      <c r="AF131" s="1309"/>
      <c r="AG131" s="505"/>
      <c r="AH131" s="511"/>
    </row>
    <row r="132" spans="1:34" s="389" customFormat="1" ht="18.75">
      <c r="A132" s="433"/>
      <c r="B132" s="424"/>
      <c r="C132" s="424"/>
      <c r="D132" s="424"/>
      <c r="E132" s="424"/>
      <c r="F132" s="424"/>
      <c r="G132" s="424"/>
      <c r="H132" s="424"/>
      <c r="I132" s="424"/>
      <c r="J132" s="424"/>
      <c r="K132" s="424"/>
      <c r="L132" s="424"/>
      <c r="M132" s="424"/>
      <c r="N132" s="424"/>
      <c r="O132" s="424"/>
      <c r="P132" s="424"/>
      <c r="Q132" s="424"/>
      <c r="R132" s="450"/>
      <c r="S132" s="424"/>
      <c r="T132" s="424"/>
      <c r="U132" s="424"/>
      <c r="V132" s="424"/>
      <c r="W132" s="424"/>
      <c r="X132" s="424"/>
      <c r="Y132" s="424"/>
      <c r="Z132" s="424"/>
      <c r="AA132" s="424"/>
      <c r="AB132" s="424"/>
      <c r="AC132" s="424"/>
      <c r="AD132" s="424"/>
      <c r="AE132" s="424"/>
      <c r="AF132" s="424"/>
      <c r="AG132" s="413"/>
      <c r="AH132" s="511"/>
    </row>
    <row r="133" spans="1:34" s="389" customFormat="1" ht="18">
      <c r="A133" s="439"/>
      <c r="B133" s="408">
        <v>27</v>
      </c>
      <c r="C133" s="409" t="s">
        <v>373</v>
      </c>
      <c r="D133" s="409"/>
      <c r="E133" s="410"/>
      <c r="F133" s="410"/>
      <c r="G133" s="410"/>
      <c r="H133" s="410"/>
      <c r="I133" s="410"/>
      <c r="J133" s="410"/>
      <c r="K133" s="410"/>
      <c r="L133" s="409"/>
      <c r="M133" s="409"/>
      <c r="N133" s="410"/>
      <c r="O133" s="410"/>
      <c r="P133" s="411"/>
      <c r="Q133" s="424"/>
      <c r="R133" s="450"/>
      <c r="S133" s="424" t="s">
        <v>374</v>
      </c>
      <c r="T133" s="424"/>
      <c r="U133" s="424"/>
      <c r="V133" s="424"/>
      <c r="W133" s="424"/>
      <c r="X133" s="424"/>
      <c r="Y133" s="424"/>
      <c r="Z133" s="424"/>
      <c r="AA133" s="424"/>
      <c r="AB133" s="424"/>
      <c r="AC133" s="424"/>
      <c r="AD133" s="424"/>
      <c r="AE133" s="424"/>
      <c r="AF133" s="424"/>
      <c r="AG133" s="413"/>
      <c r="AH133" s="511"/>
    </row>
    <row r="134" spans="1:34" s="389" customFormat="1" ht="18">
      <c r="A134" s="412">
        <v>6</v>
      </c>
      <c r="B134" s="422"/>
      <c r="C134" s="423" t="s">
        <v>375</v>
      </c>
      <c r="D134" s="423"/>
      <c r="E134" s="424"/>
      <c r="F134" s="424"/>
      <c r="G134" s="424"/>
      <c r="H134" s="424"/>
      <c r="I134" s="424"/>
      <c r="J134" s="424"/>
      <c r="K134" s="424"/>
      <c r="L134" s="423"/>
      <c r="M134" s="423"/>
      <c r="N134" s="424"/>
      <c r="O134" s="424"/>
      <c r="P134" s="413"/>
      <c r="Q134" s="424"/>
      <c r="R134" s="450"/>
      <c r="S134" s="424"/>
      <c r="T134" s="424"/>
      <c r="U134" s="424"/>
      <c r="V134" s="424"/>
      <c r="W134" s="424"/>
      <c r="X134" s="424"/>
      <c r="Y134" s="424"/>
      <c r="Z134" s="424"/>
      <c r="AA134" s="536"/>
      <c r="AB134" s="424"/>
      <c r="AC134" s="424"/>
      <c r="AD134" s="424"/>
      <c r="AE134" s="424"/>
      <c r="AF134" s="424"/>
      <c r="AG134" s="413"/>
      <c r="AH134" s="511"/>
    </row>
    <row r="135" spans="1:34" s="389" customFormat="1" ht="18">
      <c r="A135" s="450"/>
      <c r="B135" s="426"/>
      <c r="C135" s="423"/>
      <c r="D135" s="423"/>
      <c r="E135" s="424"/>
      <c r="F135" s="424"/>
      <c r="G135" s="424"/>
      <c r="H135" s="424"/>
      <c r="I135" s="424"/>
      <c r="J135" s="424"/>
      <c r="K135" s="424"/>
      <c r="L135" s="423"/>
      <c r="M135" s="423"/>
      <c r="N135" s="424"/>
      <c r="O135" s="424"/>
      <c r="P135" s="413"/>
      <c r="Q135" s="424"/>
      <c r="R135" s="450"/>
      <c r="S135" s="1314" t="s">
        <v>376</v>
      </c>
      <c r="T135" s="1314"/>
      <c r="U135" s="1314"/>
      <c r="V135" s="1314"/>
      <c r="W135" s="1314"/>
      <c r="X135" s="1314"/>
      <c r="Y135" s="1314"/>
      <c r="Z135" s="1314"/>
      <c r="AA135" s="1314"/>
      <c r="AB135" s="1314"/>
      <c r="AC135" s="1314"/>
      <c r="AD135" s="1314"/>
      <c r="AE135" s="1314"/>
      <c r="AF135" s="1314"/>
      <c r="AG135" s="413"/>
      <c r="AH135" s="511"/>
    </row>
    <row r="136" spans="1:34" s="389" customFormat="1" ht="18.75">
      <c r="A136" s="450"/>
      <c r="B136" s="541" t="s">
        <v>214</v>
      </c>
      <c r="C136" s="423"/>
      <c r="D136" s="423"/>
      <c r="E136" s="424"/>
      <c r="F136" s="424"/>
      <c r="G136" s="1283">
        <f>Input!D27</f>
        <v>0</v>
      </c>
      <c r="H136" s="1283"/>
      <c r="I136" s="1283"/>
      <c r="J136" s="1283"/>
      <c r="K136" s="1283"/>
      <c r="L136" s="1283"/>
      <c r="M136" s="1283"/>
      <c r="N136" s="1283"/>
      <c r="O136" s="1283"/>
      <c r="P136" s="413"/>
      <c r="Q136" s="424"/>
      <c r="R136" s="450"/>
      <c r="S136" s="1314"/>
      <c r="T136" s="1314"/>
      <c r="U136" s="1314"/>
      <c r="V136" s="1314"/>
      <c r="W136" s="1314"/>
      <c r="X136" s="1314"/>
      <c r="Y136" s="1314"/>
      <c r="Z136" s="1314"/>
      <c r="AA136" s="1314"/>
      <c r="AB136" s="1314"/>
      <c r="AC136" s="1314"/>
      <c r="AD136" s="1314"/>
      <c r="AE136" s="1314"/>
      <c r="AF136" s="1314"/>
      <c r="AG136" s="413"/>
      <c r="AH136" s="511"/>
    </row>
    <row r="137" spans="1:34" s="379" customFormat="1" ht="21" customHeight="1">
      <c r="A137" s="450"/>
      <c r="B137" s="166"/>
      <c r="C137" s="424"/>
      <c r="D137" s="424"/>
      <c r="E137" s="424"/>
      <c r="F137" s="424"/>
      <c r="G137" s="424"/>
      <c r="H137" s="424"/>
      <c r="I137" s="424"/>
      <c r="J137" s="424"/>
      <c r="K137" s="424"/>
      <c r="L137" s="424"/>
      <c r="M137" s="424"/>
      <c r="N137" s="424"/>
      <c r="O137" s="424"/>
      <c r="P137" s="413"/>
      <c r="Q137" s="424"/>
      <c r="R137" s="450"/>
      <c r="S137" s="424"/>
      <c r="T137" s="424"/>
      <c r="U137" s="424"/>
      <c r="V137" s="424"/>
      <c r="W137" s="424"/>
      <c r="X137" s="424"/>
      <c r="Y137" s="424"/>
      <c r="Z137" s="424"/>
      <c r="AA137" s="424"/>
      <c r="AB137" s="424"/>
      <c r="AC137" s="424"/>
      <c r="AD137" s="424"/>
      <c r="AE137" s="424"/>
      <c r="AF137" s="424"/>
      <c r="AG137" s="413"/>
      <c r="AH137" s="516"/>
    </row>
    <row r="138" spans="1:34" s="389" customFormat="1" ht="18.75">
      <c r="A138" s="450"/>
      <c r="B138" s="166" t="s">
        <v>314</v>
      </c>
      <c r="C138" s="424"/>
      <c r="D138" s="1320">
        <f>Input!D26</f>
        <v>0</v>
      </c>
      <c r="E138" s="1283"/>
      <c r="F138" s="1283"/>
      <c r="G138" s="1283"/>
      <c r="H138" s="1283"/>
      <c r="I138" s="1283"/>
      <c r="J138" s="1283"/>
      <c r="K138" s="1283"/>
      <c r="L138" s="460" t="s">
        <v>216</v>
      </c>
      <c r="M138" s="1284">
        <f>Input!D28</f>
        <v>0</v>
      </c>
      <c r="N138" s="1284"/>
      <c r="O138" s="1284"/>
      <c r="P138" s="413"/>
      <c r="Q138" s="424"/>
      <c r="R138" s="450"/>
      <c r="S138" s="424" t="s">
        <v>1</v>
      </c>
      <c r="T138" s="424"/>
      <c r="U138" s="1326">
        <f ca="1">TODAY()</f>
        <v>45237</v>
      </c>
      <c r="V138" s="1327"/>
      <c r="W138" s="1327"/>
      <c r="X138" s="1327"/>
      <c r="Y138" s="1327"/>
      <c r="Z138" s="1327"/>
      <c r="AA138" s="1327"/>
      <c r="AB138" s="1327"/>
      <c r="AC138" s="1327"/>
      <c r="AD138" s="1328"/>
      <c r="AE138" s="450"/>
      <c r="AF138" s="424"/>
      <c r="AG138" s="413"/>
      <c r="AH138" s="511"/>
    </row>
    <row r="139" spans="1:34" s="389" customFormat="1" ht="19.5" customHeight="1">
      <c r="A139" s="450"/>
      <c r="B139" s="442"/>
      <c r="C139" s="423"/>
      <c r="D139" s="423"/>
      <c r="E139" s="424"/>
      <c r="F139" s="424"/>
      <c r="G139" s="424"/>
      <c r="H139" s="424"/>
      <c r="I139" s="424"/>
      <c r="J139" s="424"/>
      <c r="K139" s="424"/>
      <c r="L139" s="423"/>
      <c r="M139" s="423"/>
      <c r="N139" s="424"/>
      <c r="O139" s="424"/>
      <c r="P139" s="413"/>
      <c r="Q139" s="424"/>
      <c r="R139" s="450"/>
      <c r="S139" s="424"/>
      <c r="T139" s="424"/>
      <c r="U139" s="1249" t="s">
        <v>322</v>
      </c>
      <c r="V139" s="1249"/>
      <c r="W139" s="424"/>
      <c r="X139" s="1249" t="s">
        <v>323</v>
      </c>
      <c r="Y139" s="1249"/>
      <c r="Z139" s="424"/>
      <c r="AA139" s="1249" t="s">
        <v>324</v>
      </c>
      <c r="AB139" s="1249"/>
      <c r="AC139" s="1249"/>
      <c r="AD139" s="1249"/>
      <c r="AE139" s="1249"/>
      <c r="AF139" s="424"/>
      <c r="AG139" s="413"/>
      <c r="AH139" s="511"/>
    </row>
    <row r="140" spans="1:34" s="389" customFormat="1" ht="18.75">
      <c r="A140" s="450"/>
      <c r="B140" s="541" t="s">
        <v>315</v>
      </c>
      <c r="C140" s="423"/>
      <c r="D140" s="423"/>
      <c r="E140" s="424"/>
      <c r="F140" s="424"/>
      <c r="G140" s="1284">
        <f>Input!D21</f>
        <v>0</v>
      </c>
      <c r="H140" s="1284"/>
      <c r="I140" s="1284"/>
      <c r="J140" s="1284"/>
      <c r="K140" s="1284"/>
      <c r="L140" s="1284"/>
      <c r="M140" s="1284"/>
      <c r="N140" s="1284"/>
      <c r="O140" s="1284"/>
      <c r="P140" s="413"/>
      <c r="Q140" s="424"/>
      <c r="R140" s="450"/>
      <c r="S140" s="424"/>
      <c r="T140" s="424"/>
      <c r="U140" s="424"/>
      <c r="V140" s="424"/>
      <c r="W140" s="424"/>
      <c r="X140" s="424"/>
      <c r="Y140" s="424"/>
      <c r="Z140" s="424"/>
      <c r="AA140" s="424"/>
      <c r="AB140" s="424"/>
      <c r="AC140" s="424"/>
      <c r="AD140" s="424"/>
      <c r="AE140" s="424"/>
      <c r="AF140" s="424"/>
      <c r="AG140" s="413"/>
      <c r="AH140" s="511"/>
    </row>
    <row r="141" spans="1:34" s="389" customFormat="1" ht="18.75">
      <c r="A141" s="475">
        <v>4</v>
      </c>
      <c r="B141" s="503"/>
      <c r="C141" s="503"/>
      <c r="D141" s="503"/>
      <c r="E141" s="503"/>
      <c r="F141" s="503"/>
      <c r="G141" s="503"/>
      <c r="H141" s="503"/>
      <c r="I141" s="503"/>
      <c r="J141" s="503"/>
      <c r="K141" s="503"/>
      <c r="L141" s="503"/>
      <c r="M141" s="503"/>
      <c r="N141" s="503"/>
      <c r="O141" s="503"/>
      <c r="P141" s="504"/>
      <c r="Q141" s="424"/>
      <c r="R141" s="458"/>
      <c r="S141" s="458"/>
      <c r="T141" s="458"/>
      <c r="U141" s="458"/>
      <c r="V141" s="458"/>
      <c r="W141" s="458"/>
      <c r="X141" s="458"/>
      <c r="Y141" s="458"/>
      <c r="Z141" s="458"/>
      <c r="AA141" s="458"/>
      <c r="AB141" s="458"/>
      <c r="AC141" s="458"/>
      <c r="AD141" s="458"/>
      <c r="AE141" s="458"/>
      <c r="AF141" s="458"/>
      <c r="AG141" s="525"/>
      <c r="AH141" s="511"/>
    </row>
    <row r="142" spans="1:34" s="389" customFormat="1" ht="18">
      <c r="A142" s="412"/>
      <c r="B142" s="424"/>
      <c r="C142" s="424"/>
      <c r="D142" s="424"/>
      <c r="E142" s="424"/>
      <c r="F142" s="424"/>
      <c r="G142" s="424"/>
      <c r="H142" s="424"/>
      <c r="I142" s="424"/>
      <c r="J142" s="424"/>
      <c r="K142" s="424"/>
      <c r="L142" s="424"/>
      <c r="M142" s="424"/>
      <c r="N142" s="424"/>
      <c r="O142" s="424"/>
      <c r="P142" s="424"/>
      <c r="Q142" s="424"/>
      <c r="R142" s="439"/>
      <c r="S142" s="423">
        <v>36</v>
      </c>
      <c r="T142" s="1329" t="s">
        <v>377</v>
      </c>
      <c r="U142" s="1329"/>
      <c r="V142" s="1329"/>
      <c r="W142" s="1329"/>
      <c r="X142" s="1329"/>
      <c r="Y142" s="1329"/>
      <c r="Z142" s="1329"/>
      <c r="AA142" s="1329"/>
      <c r="AB142" s="1329"/>
      <c r="AC142" s="1329"/>
      <c r="AD142" s="1329"/>
      <c r="AE142" s="1329"/>
      <c r="AF142" s="1329"/>
      <c r="AG142" s="1330"/>
      <c r="AH142" s="511"/>
    </row>
    <row r="143" spans="1:34" s="389" customFormat="1" ht="25.5" customHeight="1">
      <c r="A143" s="402"/>
      <c r="B143" s="403" t="s">
        <v>378</v>
      </c>
      <c r="C143" s="404"/>
      <c r="D143" s="404"/>
      <c r="E143" s="404"/>
      <c r="F143" s="404"/>
      <c r="G143" s="404"/>
      <c r="H143" s="404"/>
      <c r="I143" s="404"/>
      <c r="J143" s="404"/>
      <c r="K143" s="404"/>
      <c r="L143" s="404"/>
      <c r="M143" s="404"/>
      <c r="N143" s="404"/>
      <c r="O143" s="404"/>
      <c r="P143" s="405"/>
      <c r="Q143" s="424"/>
      <c r="R143" s="412">
        <v>4</v>
      </c>
      <c r="S143" s="430"/>
      <c r="T143" s="566"/>
      <c r="U143" s="567"/>
      <c r="V143" s="561"/>
      <c r="W143" s="561"/>
      <c r="X143" s="561"/>
      <c r="Y143" s="561"/>
      <c r="Z143" s="561"/>
      <c r="AA143" s="561"/>
      <c r="AB143" s="561"/>
      <c r="AC143" s="561"/>
      <c r="AD143" s="561"/>
      <c r="AE143" s="561"/>
      <c r="AF143" s="561"/>
      <c r="AG143" s="413"/>
      <c r="AH143" s="511"/>
    </row>
    <row r="144" spans="1:34" s="389" customFormat="1" ht="18">
      <c r="A144" s="450"/>
      <c r="B144" s="424"/>
      <c r="C144" s="424"/>
      <c r="D144" s="424"/>
      <c r="E144" s="424"/>
      <c r="F144" s="424"/>
      <c r="G144" s="424"/>
      <c r="H144" s="424"/>
      <c r="I144" s="424"/>
      <c r="J144" s="424"/>
      <c r="K144" s="424"/>
      <c r="L144" s="424"/>
      <c r="M144" s="424"/>
      <c r="N144" s="424"/>
      <c r="O144" s="424"/>
      <c r="P144" s="424"/>
      <c r="Q144" s="424"/>
      <c r="R144" s="475"/>
      <c r="S144" s="430"/>
      <c r="T144" s="432"/>
      <c r="U144" s="432"/>
      <c r="V144" s="415"/>
      <c r="W144" s="415"/>
      <c r="X144" s="415"/>
      <c r="Y144" s="415"/>
      <c r="Z144" s="415"/>
      <c r="AA144" s="415"/>
      <c r="AB144" s="415"/>
      <c r="AC144" s="415"/>
      <c r="AD144" s="415"/>
      <c r="AE144" s="415"/>
      <c r="AF144" s="415"/>
      <c r="AG144" s="419"/>
      <c r="AH144" s="511"/>
    </row>
    <row r="145" spans="1:34" s="389" customFormat="1" ht="18">
      <c r="A145" s="407">
        <v>4</v>
      </c>
      <c r="B145" s="409">
        <v>27</v>
      </c>
      <c r="C145" s="409" t="s">
        <v>379</v>
      </c>
      <c r="D145" s="410"/>
      <c r="E145" s="410"/>
      <c r="F145" s="410"/>
      <c r="G145" s="410"/>
      <c r="H145" s="410"/>
      <c r="I145" s="410"/>
      <c r="J145" s="410"/>
      <c r="K145" s="410"/>
      <c r="L145" s="410"/>
      <c r="M145" s="410"/>
      <c r="N145" s="410"/>
      <c r="O145" s="410"/>
      <c r="P145" s="411"/>
      <c r="Q145" s="424"/>
      <c r="R145" s="424"/>
      <c r="S145" s="424"/>
      <c r="T145" s="424"/>
      <c r="U145" s="424"/>
      <c r="V145" s="424"/>
      <c r="W145" s="424"/>
      <c r="X145" s="424"/>
      <c r="Y145" s="424"/>
      <c r="Z145" s="424"/>
      <c r="AA145" s="424"/>
      <c r="AB145" s="424"/>
      <c r="AC145" s="424"/>
      <c r="AD145" s="424"/>
      <c r="AE145" s="424"/>
      <c r="AF145" s="424"/>
      <c r="AG145" s="413"/>
      <c r="AH145" s="511"/>
    </row>
    <row r="146" spans="1:34" s="389" customFormat="1" ht="24" customHeight="1">
      <c r="A146" s="412"/>
      <c r="B146" s="424"/>
      <c r="C146" s="423" t="s">
        <v>380</v>
      </c>
      <c r="D146" s="424"/>
      <c r="E146" s="424"/>
      <c r="F146" s="424"/>
      <c r="G146" s="424"/>
      <c r="H146" s="424"/>
      <c r="I146" s="424"/>
      <c r="J146" s="424"/>
      <c r="K146" s="424"/>
      <c r="L146" s="424"/>
      <c r="M146" s="424"/>
      <c r="N146" s="424"/>
      <c r="O146" s="424"/>
      <c r="P146" s="413"/>
      <c r="Q146" s="424"/>
      <c r="R146" s="402"/>
      <c r="S146" s="403" t="s">
        <v>281</v>
      </c>
      <c r="T146" s="403"/>
      <c r="U146" s="403"/>
      <c r="V146" s="403"/>
      <c r="W146" s="403"/>
      <c r="X146" s="406"/>
      <c r="Y146" s="403"/>
      <c r="Z146" s="403" t="s">
        <v>282</v>
      </c>
      <c r="AA146" s="403"/>
      <c r="AB146" s="403"/>
      <c r="AC146" s="403"/>
      <c r="AD146" s="403"/>
      <c r="AE146" s="403"/>
      <c r="AF146" s="403"/>
      <c r="AG146" s="406"/>
      <c r="AH146" s="511"/>
    </row>
    <row r="147" spans="1:34" s="389" customFormat="1" ht="18">
      <c r="A147" s="412"/>
      <c r="B147" s="424" t="s">
        <v>381</v>
      </c>
      <c r="C147" s="423" t="s">
        <v>382</v>
      </c>
      <c r="D147" s="424"/>
      <c r="E147" s="424"/>
      <c r="F147" s="424"/>
      <c r="G147" s="424"/>
      <c r="H147" s="424"/>
      <c r="I147" s="424"/>
      <c r="J147" s="424"/>
      <c r="K147" s="424"/>
      <c r="L147" s="424"/>
      <c r="M147" s="424"/>
      <c r="N147" s="424"/>
      <c r="O147" s="424"/>
      <c r="P147" s="413"/>
      <c r="Q147" s="424"/>
      <c r="R147" s="450"/>
      <c r="S147" s="461"/>
      <c r="T147" s="461"/>
      <c r="U147" s="461"/>
      <c r="V147" s="461"/>
      <c r="W147" s="461"/>
      <c r="X147" s="509"/>
      <c r="Y147" s="450"/>
      <c r="Z147" s="424"/>
      <c r="AA147" s="424"/>
      <c r="AB147" s="424"/>
      <c r="AC147" s="424"/>
      <c r="AD147" s="424"/>
      <c r="AE147" s="424"/>
      <c r="AF147" s="424"/>
      <c r="AG147" s="413"/>
      <c r="AH147" s="511"/>
    </row>
    <row r="148" spans="1:34" s="389" customFormat="1" ht="18">
      <c r="A148" s="450"/>
      <c r="B148" s="424"/>
      <c r="C148" s="423" t="s">
        <v>383</v>
      </c>
      <c r="D148" s="424"/>
      <c r="E148" s="424"/>
      <c r="F148" s="424"/>
      <c r="G148" s="424"/>
      <c r="H148" s="424"/>
      <c r="I148" s="424"/>
      <c r="J148" s="424"/>
      <c r="K148" s="424"/>
      <c r="L148" s="424"/>
      <c r="M148" s="424"/>
      <c r="N148" s="424"/>
      <c r="O148" s="424"/>
      <c r="P148" s="413"/>
      <c r="Q148" s="424"/>
      <c r="R148" s="450"/>
      <c r="S148" s="461"/>
      <c r="T148" s="461"/>
      <c r="U148" s="461"/>
      <c r="V148" s="461"/>
      <c r="W148" s="461"/>
      <c r="X148" s="509"/>
      <c r="Y148" s="1323" t="s">
        <v>141</v>
      </c>
      <c r="Z148" s="1324"/>
      <c r="AA148" s="1324"/>
      <c r="AB148" s="1324"/>
      <c r="AC148" s="1324"/>
      <c r="AD148" s="1324"/>
      <c r="AE148" s="1324"/>
      <c r="AF148" s="1324"/>
      <c r="AG148" s="1325"/>
      <c r="AH148" s="511"/>
    </row>
    <row r="149" spans="1:34" s="389" customFormat="1" ht="23.25">
      <c r="A149" s="450"/>
      <c r="B149" s="506"/>
      <c r="C149" s="507"/>
      <c r="D149" s="508"/>
      <c r="E149" s="508"/>
      <c r="F149" s="508"/>
      <c r="G149" s="508"/>
      <c r="H149" s="508"/>
      <c r="I149" s="508"/>
      <c r="J149" s="508"/>
      <c r="K149" s="508"/>
      <c r="L149" s="508"/>
      <c r="M149" s="508"/>
      <c r="N149" s="508"/>
      <c r="O149" s="508"/>
      <c r="P149" s="413"/>
      <c r="Q149" s="424"/>
      <c r="R149" s="1331" t="s">
        <v>283</v>
      </c>
      <c r="S149" s="1332"/>
      <c r="T149" s="1332"/>
      <c r="U149" s="1332"/>
      <c r="V149" s="1332"/>
      <c r="W149" s="1332"/>
      <c r="X149" s="1333"/>
      <c r="Y149" s="450"/>
      <c r="Z149" s="424"/>
      <c r="AA149" s="424"/>
      <c r="AB149" s="424"/>
      <c r="AC149" s="424"/>
      <c r="AD149" s="424"/>
      <c r="AE149" s="424"/>
      <c r="AF149" s="424"/>
      <c r="AG149" s="413"/>
      <c r="AH149" s="511"/>
    </row>
    <row r="150" spans="1:34" s="389" customFormat="1" ht="23.25">
      <c r="A150" s="412"/>
      <c r="B150" s="519"/>
      <c r="C150" s="1337"/>
      <c r="D150" s="1338"/>
      <c r="E150" s="1338"/>
      <c r="F150" s="1338"/>
      <c r="G150" s="1338"/>
      <c r="H150" s="1338"/>
      <c r="I150" s="1338"/>
      <c r="J150" s="1338"/>
      <c r="K150" s="1338"/>
      <c r="L150" s="1338"/>
      <c r="M150" s="1338"/>
      <c r="N150" s="1338"/>
      <c r="O150" s="1339"/>
      <c r="P150" s="413"/>
      <c r="Q150" s="424"/>
      <c r="R150" s="568"/>
      <c r="S150" s="569"/>
      <c r="T150" s="569"/>
      <c r="U150" s="569"/>
      <c r="V150" s="569"/>
      <c r="W150" s="569"/>
      <c r="X150" s="570"/>
      <c r="Y150" s="1323" t="s">
        <v>384</v>
      </c>
      <c r="Z150" s="1324"/>
      <c r="AA150" s="1324"/>
      <c r="AB150" s="1324"/>
      <c r="AC150" s="1324"/>
      <c r="AD150" s="1324"/>
      <c r="AE150" s="1324"/>
      <c r="AF150" s="1324"/>
      <c r="AG150" s="1325"/>
      <c r="AH150" s="511"/>
    </row>
    <row r="151" spans="1:34" s="389" customFormat="1" ht="23.25">
      <c r="A151" s="469"/>
      <c r="B151" s="519"/>
      <c r="C151" s="1340"/>
      <c r="D151" s="1319"/>
      <c r="E151" s="1319"/>
      <c r="F151" s="1319"/>
      <c r="G151" s="1319"/>
      <c r="H151" s="1319"/>
      <c r="I151" s="1319"/>
      <c r="J151" s="1319"/>
      <c r="K151" s="1319"/>
      <c r="L151" s="1319"/>
      <c r="M151" s="1319"/>
      <c r="N151" s="1319"/>
      <c r="O151" s="1341"/>
      <c r="P151" s="413"/>
      <c r="Q151" s="424"/>
      <c r="R151" s="1331" t="s">
        <v>284</v>
      </c>
      <c r="S151" s="1332"/>
      <c r="T151" s="1332"/>
      <c r="U151" s="1332"/>
      <c r="V151" s="1332"/>
      <c r="W151" s="1332"/>
      <c r="X151" s="1333"/>
      <c r="Y151" s="450"/>
      <c r="Z151" s="424"/>
      <c r="AA151" s="424"/>
      <c r="AB151" s="424"/>
      <c r="AC151" s="424"/>
      <c r="AD151" s="424"/>
      <c r="AE151" s="424"/>
      <c r="AF151" s="424"/>
      <c r="AG151" s="413"/>
      <c r="AH151" s="511"/>
    </row>
    <row r="152" spans="1:34" s="389" customFormat="1" ht="21" customHeight="1">
      <c r="A152" s="450"/>
      <c r="B152" s="519"/>
      <c r="C152" s="1340"/>
      <c r="D152" s="1319"/>
      <c r="E152" s="1319"/>
      <c r="F152" s="1319"/>
      <c r="G152" s="1319"/>
      <c r="H152" s="1319"/>
      <c r="I152" s="1319"/>
      <c r="J152" s="1319"/>
      <c r="K152" s="1319"/>
      <c r="L152" s="1319"/>
      <c r="M152" s="1319"/>
      <c r="N152" s="1319"/>
      <c r="O152" s="1341"/>
      <c r="P152" s="413"/>
      <c r="Q152" s="424"/>
      <c r="R152" s="568"/>
      <c r="S152" s="569"/>
      <c r="T152" s="569"/>
      <c r="U152" s="569"/>
      <c r="V152" s="569"/>
      <c r="W152" s="569"/>
      <c r="X152" s="570"/>
      <c r="Y152" s="1323" t="s">
        <v>385</v>
      </c>
      <c r="Z152" s="1324"/>
      <c r="AA152" s="1324"/>
      <c r="AB152" s="1324"/>
      <c r="AC152" s="1324"/>
      <c r="AD152" s="1324"/>
      <c r="AE152" s="1324"/>
      <c r="AF152" s="1324"/>
      <c r="AG152" s="1325"/>
      <c r="AH152" s="511"/>
    </row>
    <row r="153" spans="1:34" s="389" customFormat="1" ht="23.25">
      <c r="A153" s="412"/>
      <c r="B153" s="519"/>
      <c r="C153" s="1340"/>
      <c r="D153" s="1319"/>
      <c r="E153" s="1319"/>
      <c r="F153" s="1319"/>
      <c r="G153" s="1319"/>
      <c r="H153" s="1319"/>
      <c r="I153" s="1319"/>
      <c r="J153" s="1319"/>
      <c r="K153" s="1319"/>
      <c r="L153" s="1319"/>
      <c r="M153" s="1319"/>
      <c r="N153" s="1319"/>
      <c r="O153" s="1341"/>
      <c r="P153" s="413"/>
      <c r="Q153" s="424"/>
      <c r="R153" s="1331" t="s">
        <v>221</v>
      </c>
      <c r="S153" s="1332"/>
      <c r="T153" s="1332"/>
      <c r="U153" s="1332"/>
      <c r="V153" s="1332"/>
      <c r="W153" s="1332"/>
      <c r="X153" s="1333"/>
      <c r="Y153" s="450"/>
      <c r="Z153" s="424"/>
      <c r="AA153" s="424"/>
      <c r="AB153" s="424"/>
      <c r="AC153" s="424"/>
      <c r="AD153" s="424"/>
      <c r="AE153" s="424"/>
      <c r="AF153" s="424"/>
      <c r="AG153" s="413"/>
      <c r="AH153" s="511"/>
    </row>
    <row r="154" spans="1:34" s="389" customFormat="1" ht="23.25">
      <c r="A154" s="469"/>
      <c r="B154" s="519"/>
      <c r="C154" s="1340"/>
      <c r="D154" s="1319"/>
      <c r="E154" s="1319"/>
      <c r="F154" s="1319"/>
      <c r="G154" s="1319"/>
      <c r="H154" s="1319"/>
      <c r="I154" s="1319"/>
      <c r="J154" s="1319"/>
      <c r="K154" s="1319"/>
      <c r="L154" s="1319"/>
      <c r="M154" s="1319"/>
      <c r="N154" s="1319"/>
      <c r="O154" s="1341"/>
      <c r="P154" s="413"/>
      <c r="Q154" s="424"/>
      <c r="R154" s="568"/>
      <c r="S154" s="569"/>
      <c r="T154" s="569"/>
      <c r="U154" s="569"/>
      <c r="V154" s="569"/>
      <c r="W154" s="569"/>
      <c r="X154" s="569"/>
      <c r="Y154" s="1323" t="s">
        <v>386</v>
      </c>
      <c r="Z154" s="1324"/>
      <c r="AA154" s="1324"/>
      <c r="AB154" s="1324"/>
      <c r="AC154" s="1324"/>
      <c r="AD154" s="1324"/>
      <c r="AE154" s="1324"/>
      <c r="AF154" s="1324"/>
      <c r="AG154" s="1325"/>
      <c r="AH154" s="511"/>
    </row>
    <row r="155" spans="1:34" s="389" customFormat="1" ht="18.75" customHeight="1">
      <c r="A155" s="501"/>
      <c r="B155" s="519"/>
      <c r="C155" s="1340"/>
      <c r="D155" s="1319"/>
      <c r="E155" s="1319"/>
      <c r="F155" s="1319"/>
      <c r="G155" s="1319"/>
      <c r="H155" s="1319"/>
      <c r="I155" s="1319"/>
      <c r="J155" s="1319"/>
      <c r="K155" s="1319"/>
      <c r="L155" s="1319"/>
      <c r="M155" s="1319"/>
      <c r="N155" s="1319"/>
      <c r="O155" s="1341"/>
      <c r="P155" s="413"/>
      <c r="Q155" s="424"/>
      <c r="R155" s="1331" t="s">
        <v>267</v>
      </c>
      <c r="S155" s="1332"/>
      <c r="T155" s="1332"/>
      <c r="U155" s="1332"/>
      <c r="V155" s="1332"/>
      <c r="W155" s="1332"/>
      <c r="X155" s="1333"/>
      <c r="Y155" s="510"/>
      <c r="Z155" s="461"/>
      <c r="AA155" s="461"/>
      <c r="AB155" s="461"/>
      <c r="AC155" s="461"/>
      <c r="AD155" s="461"/>
      <c r="AE155" s="461"/>
      <c r="AF155" s="461"/>
      <c r="AG155" s="509"/>
      <c r="AH155" s="511"/>
    </row>
    <row r="156" spans="1:34" s="389" customFormat="1" ht="23.25">
      <c r="A156" s="450"/>
      <c r="B156" s="519"/>
      <c r="C156" s="1342"/>
      <c r="D156" s="1284"/>
      <c r="E156" s="1284"/>
      <c r="F156" s="1284"/>
      <c r="G156" s="1284"/>
      <c r="H156" s="1284"/>
      <c r="I156" s="1284"/>
      <c r="J156" s="1284"/>
      <c r="K156" s="1284"/>
      <c r="L156" s="1284"/>
      <c r="M156" s="1284"/>
      <c r="N156" s="1284"/>
      <c r="O156" s="1343"/>
      <c r="P156" s="413"/>
      <c r="Q156" s="424"/>
      <c r="R156" s="510"/>
      <c r="S156" s="461"/>
      <c r="T156" s="461"/>
      <c r="U156" s="461"/>
      <c r="V156" s="461"/>
      <c r="W156" s="461"/>
      <c r="X156" s="461"/>
      <c r="Y156" s="510"/>
      <c r="Z156" s="461"/>
      <c r="AA156" s="461"/>
      <c r="AB156" s="461"/>
      <c r="AC156" s="461"/>
      <c r="AD156" s="461"/>
      <c r="AE156" s="461"/>
      <c r="AF156" s="461"/>
      <c r="AG156" s="509"/>
      <c r="AH156" s="511"/>
    </row>
    <row r="157" spans="1:34" s="389" customFormat="1" ht="11.25" customHeight="1">
      <c r="A157" s="414"/>
      <c r="B157" s="508"/>
      <c r="C157" s="508"/>
      <c r="D157" s="508"/>
      <c r="E157" s="508"/>
      <c r="F157" s="508"/>
      <c r="G157" s="508"/>
      <c r="H157" s="508"/>
      <c r="I157" s="508"/>
      <c r="J157" s="508"/>
      <c r="K157" s="508"/>
      <c r="L157" s="508"/>
      <c r="M157" s="508"/>
      <c r="N157" s="508"/>
      <c r="O157" s="508"/>
      <c r="P157" s="419"/>
      <c r="Q157" s="415"/>
      <c r="R157" s="518"/>
      <c r="S157" s="417"/>
      <c r="T157" s="415"/>
      <c r="U157" s="415"/>
      <c r="V157" s="415"/>
      <c r="W157" s="415"/>
      <c r="X157" s="415"/>
      <c r="Y157" s="414"/>
      <c r="Z157" s="415"/>
      <c r="AA157" s="415"/>
      <c r="AB157" s="415"/>
      <c r="AC157" s="415"/>
      <c r="AD157" s="415"/>
      <c r="AE157" s="415"/>
      <c r="AF157" s="415"/>
      <c r="AG157" s="419"/>
      <c r="AH157" s="511"/>
    </row>
    <row r="158" spans="1:34" s="389" customFormat="1" ht="18">
      <c r="A158" s="511"/>
      <c r="B158" s="512"/>
      <c r="C158" s="512"/>
      <c r="D158" s="512"/>
      <c r="E158" s="512"/>
      <c r="F158" s="512"/>
      <c r="G158" s="512"/>
      <c r="H158" s="512"/>
      <c r="I158" s="512"/>
      <c r="J158" s="512"/>
      <c r="K158" s="512"/>
      <c r="L158" s="512"/>
      <c r="M158" s="512"/>
      <c r="N158" s="512"/>
      <c r="O158" s="512"/>
      <c r="P158" s="512"/>
      <c r="Q158" s="511"/>
      <c r="R158" s="511"/>
      <c r="S158" s="511"/>
      <c r="T158" s="511"/>
      <c r="U158" s="511"/>
      <c r="V158" s="511"/>
      <c r="W158" s="511"/>
      <c r="X158" s="511"/>
      <c r="Y158" s="511"/>
      <c r="Z158" s="511"/>
      <c r="AA158" s="511"/>
      <c r="AB158" s="511"/>
      <c r="AC158" s="511"/>
      <c r="AD158" s="511"/>
      <c r="AE158" s="511"/>
      <c r="AF158" s="511"/>
      <c r="AG158" s="511"/>
      <c r="AH158" s="511"/>
    </row>
    <row r="159" spans="2:16" s="389" customFormat="1" ht="18">
      <c r="B159" s="386"/>
      <c r="C159" s="386"/>
      <c r="D159" s="386"/>
      <c r="E159" s="386"/>
      <c r="F159" s="386"/>
      <c r="G159" s="386"/>
      <c r="H159" s="386"/>
      <c r="I159" s="386"/>
      <c r="J159" s="386"/>
      <c r="K159" s="386"/>
      <c r="L159" s="386"/>
      <c r="M159" s="386"/>
      <c r="N159" s="386"/>
      <c r="O159" s="386"/>
      <c r="P159" s="386"/>
    </row>
    <row r="160" spans="2:16" s="389" customFormat="1" ht="18">
      <c r="B160" s="386"/>
      <c r="C160" s="386"/>
      <c r="D160" s="386"/>
      <c r="E160" s="386"/>
      <c r="F160" s="386"/>
      <c r="G160" s="386"/>
      <c r="H160" s="386"/>
      <c r="I160" s="386"/>
      <c r="J160" s="386"/>
      <c r="K160" s="386"/>
      <c r="L160" s="386"/>
      <c r="M160" s="386"/>
      <c r="N160" s="386"/>
      <c r="O160" s="386"/>
      <c r="P160" s="386"/>
    </row>
    <row r="161" spans="2:16" s="389" customFormat="1" ht="18">
      <c r="B161" s="386"/>
      <c r="C161" s="386"/>
      <c r="D161" s="386"/>
      <c r="E161" s="386"/>
      <c r="F161" s="386"/>
      <c r="G161" s="386"/>
      <c r="H161" s="386"/>
      <c r="I161" s="386"/>
      <c r="J161" s="386"/>
      <c r="K161" s="386"/>
      <c r="L161" s="386"/>
      <c r="M161" s="386"/>
      <c r="N161" s="386"/>
      <c r="O161" s="386"/>
      <c r="P161" s="386"/>
    </row>
    <row r="162" spans="2:16" s="389" customFormat="1" ht="18">
      <c r="B162" s="386"/>
      <c r="C162" s="386"/>
      <c r="D162" s="386"/>
      <c r="E162" s="386"/>
      <c r="F162" s="386"/>
      <c r="G162" s="386"/>
      <c r="H162" s="386"/>
      <c r="I162" s="386"/>
      <c r="J162" s="386"/>
      <c r="K162" s="386"/>
      <c r="L162" s="386"/>
      <c r="M162" s="386"/>
      <c r="N162" s="386"/>
      <c r="O162" s="386"/>
      <c r="P162" s="386"/>
    </row>
    <row r="163" spans="2:16" s="389" customFormat="1" ht="18">
      <c r="B163" s="386"/>
      <c r="C163" s="386"/>
      <c r="D163" s="386"/>
      <c r="E163" s="386"/>
      <c r="F163" s="386"/>
      <c r="G163" s="386"/>
      <c r="H163" s="386"/>
      <c r="I163" s="386"/>
      <c r="J163" s="386"/>
      <c r="K163" s="386"/>
      <c r="L163" s="386"/>
      <c r="M163" s="386"/>
      <c r="N163" s="386"/>
      <c r="O163" s="386"/>
      <c r="P163" s="386"/>
    </row>
    <row r="164" spans="2:16" s="389" customFormat="1" ht="18">
      <c r="B164" s="386"/>
      <c r="C164" s="386"/>
      <c r="D164" s="386"/>
      <c r="E164" s="386"/>
      <c r="F164" s="386"/>
      <c r="G164" s="386"/>
      <c r="H164" s="386"/>
      <c r="I164" s="386"/>
      <c r="J164" s="386"/>
      <c r="K164" s="386"/>
      <c r="L164" s="386"/>
      <c r="M164" s="386"/>
      <c r="N164" s="386"/>
      <c r="O164" s="386"/>
      <c r="P164" s="386"/>
    </row>
    <row r="165" spans="2:16" s="389" customFormat="1" ht="18">
      <c r="B165" s="386"/>
      <c r="C165" s="386"/>
      <c r="D165" s="386"/>
      <c r="E165" s="386"/>
      <c r="F165" s="386"/>
      <c r="G165" s="386"/>
      <c r="H165" s="386"/>
      <c r="I165" s="386"/>
      <c r="J165" s="386"/>
      <c r="K165" s="386"/>
      <c r="L165" s="386"/>
      <c r="M165" s="386"/>
      <c r="N165" s="386"/>
      <c r="O165" s="386"/>
      <c r="P165" s="386"/>
    </row>
    <row r="166" spans="2:16" s="389" customFormat="1" ht="18">
      <c r="B166" s="386"/>
      <c r="C166" s="386"/>
      <c r="D166" s="386"/>
      <c r="E166" s="386"/>
      <c r="F166" s="386"/>
      <c r="G166" s="386"/>
      <c r="H166" s="386"/>
      <c r="I166" s="386"/>
      <c r="J166" s="386"/>
      <c r="K166" s="386"/>
      <c r="L166" s="386"/>
      <c r="M166" s="386"/>
      <c r="N166" s="386"/>
      <c r="O166" s="386"/>
      <c r="P166" s="386"/>
    </row>
    <row r="167" spans="2:16" s="389" customFormat="1" ht="18">
      <c r="B167" s="386"/>
      <c r="C167" s="386"/>
      <c r="D167" s="386"/>
      <c r="E167" s="386"/>
      <c r="F167" s="386"/>
      <c r="G167" s="386"/>
      <c r="H167" s="386"/>
      <c r="I167" s="386"/>
      <c r="J167" s="386"/>
      <c r="K167" s="386"/>
      <c r="L167" s="386"/>
      <c r="M167" s="386"/>
      <c r="N167" s="386"/>
      <c r="O167" s="386"/>
      <c r="P167" s="386"/>
    </row>
    <row r="168" spans="1:16" s="389" customFormat="1" ht="18">
      <c r="A168" s="386"/>
      <c r="B168" s="386"/>
      <c r="C168" s="386"/>
      <c r="D168" s="386"/>
      <c r="E168" s="386"/>
      <c r="F168" s="386"/>
      <c r="G168" s="386"/>
      <c r="H168" s="386"/>
      <c r="I168" s="386"/>
      <c r="J168" s="386"/>
      <c r="K168" s="386"/>
      <c r="L168" s="386"/>
      <c r="M168" s="386"/>
      <c r="N168" s="386"/>
      <c r="O168" s="386"/>
      <c r="P168" s="386"/>
    </row>
    <row r="169" spans="1:16" s="389" customFormat="1" ht="18">
      <c r="A169" s="386"/>
      <c r="B169" s="386"/>
      <c r="C169" s="386"/>
      <c r="D169" s="386"/>
      <c r="E169" s="386"/>
      <c r="F169" s="386"/>
      <c r="G169" s="386"/>
      <c r="H169" s="386"/>
      <c r="I169" s="386"/>
      <c r="J169" s="386"/>
      <c r="K169" s="386"/>
      <c r="L169" s="386"/>
      <c r="M169" s="386"/>
      <c r="N169" s="386"/>
      <c r="O169" s="386"/>
      <c r="P169" s="386"/>
    </row>
    <row r="170" spans="1:33" s="389" customFormat="1" ht="18">
      <c r="A170" s="386"/>
      <c r="B170" s="386"/>
      <c r="C170" s="386"/>
      <c r="D170" s="386"/>
      <c r="E170" s="386"/>
      <c r="F170" s="386"/>
      <c r="G170" s="386"/>
      <c r="H170" s="386"/>
      <c r="I170" s="386"/>
      <c r="J170" s="386"/>
      <c r="K170" s="386"/>
      <c r="L170" s="386"/>
      <c r="M170" s="386"/>
      <c r="N170" s="386"/>
      <c r="O170" s="386"/>
      <c r="P170" s="386"/>
      <c r="R170" s="386"/>
      <c r="S170" s="382"/>
      <c r="T170" s="382"/>
      <c r="U170" s="382"/>
      <c r="V170" s="382"/>
      <c r="W170" s="382"/>
      <c r="X170" s="382"/>
      <c r="Y170" s="382"/>
      <c r="Z170" s="382"/>
      <c r="AA170" s="382"/>
      <c r="AB170" s="382"/>
      <c r="AC170" s="382"/>
      <c r="AD170" s="382"/>
      <c r="AE170" s="382"/>
      <c r="AF170" s="382"/>
      <c r="AG170" s="382"/>
    </row>
    <row r="171" spans="1:33" s="389" customFormat="1" ht="18">
      <c r="A171" s="386"/>
      <c r="B171" s="386"/>
      <c r="C171" s="386"/>
      <c r="D171" s="386"/>
      <c r="E171" s="386"/>
      <c r="F171" s="386"/>
      <c r="G171" s="386"/>
      <c r="H171" s="386"/>
      <c r="I171" s="386"/>
      <c r="J171" s="386"/>
      <c r="K171" s="386"/>
      <c r="L171" s="386"/>
      <c r="M171" s="386"/>
      <c r="N171" s="386"/>
      <c r="O171" s="386"/>
      <c r="P171" s="386"/>
      <c r="R171" s="386"/>
      <c r="S171" s="382"/>
      <c r="T171" s="382"/>
      <c r="U171" s="382"/>
      <c r="V171" s="382"/>
      <c r="W171" s="382"/>
      <c r="X171" s="382"/>
      <c r="Y171" s="382"/>
      <c r="Z171" s="382"/>
      <c r="AA171" s="382"/>
      <c r="AB171" s="382"/>
      <c r="AC171" s="382"/>
      <c r="AD171" s="382"/>
      <c r="AE171" s="382"/>
      <c r="AF171" s="382"/>
      <c r="AG171" s="382"/>
    </row>
    <row r="172" spans="1:33" s="389" customFormat="1" ht="18">
      <c r="A172" s="386"/>
      <c r="B172" s="386"/>
      <c r="C172" s="386"/>
      <c r="D172" s="386"/>
      <c r="E172" s="386"/>
      <c r="F172" s="386"/>
      <c r="G172" s="386"/>
      <c r="H172" s="386"/>
      <c r="I172" s="386"/>
      <c r="J172" s="386"/>
      <c r="K172" s="386"/>
      <c r="L172" s="386"/>
      <c r="M172" s="386"/>
      <c r="N172" s="386"/>
      <c r="O172" s="386"/>
      <c r="P172" s="386"/>
      <c r="R172" s="386"/>
      <c r="S172" s="382"/>
      <c r="T172" s="382"/>
      <c r="U172" s="382"/>
      <c r="V172" s="382"/>
      <c r="W172" s="382"/>
      <c r="X172" s="382"/>
      <c r="Y172" s="382"/>
      <c r="Z172" s="382"/>
      <c r="AA172" s="382"/>
      <c r="AB172" s="382"/>
      <c r="AC172" s="382"/>
      <c r="AD172" s="382"/>
      <c r="AE172" s="382"/>
      <c r="AF172" s="382"/>
      <c r="AG172" s="382"/>
    </row>
    <row r="173" spans="1:33" s="389" customFormat="1" ht="18">
      <c r="A173" s="386"/>
      <c r="B173" s="386"/>
      <c r="C173" s="386"/>
      <c r="D173" s="386"/>
      <c r="E173" s="386"/>
      <c r="F173" s="386"/>
      <c r="G173" s="386"/>
      <c r="H173" s="386"/>
      <c r="I173" s="386"/>
      <c r="J173" s="386"/>
      <c r="K173" s="386"/>
      <c r="L173" s="386"/>
      <c r="M173" s="386"/>
      <c r="N173" s="386"/>
      <c r="O173" s="386"/>
      <c r="P173" s="386"/>
      <c r="R173" s="386"/>
      <c r="S173" s="382"/>
      <c r="T173" s="382"/>
      <c r="U173" s="382"/>
      <c r="V173" s="382"/>
      <c r="W173" s="382"/>
      <c r="X173" s="382"/>
      <c r="Y173" s="382"/>
      <c r="Z173" s="382"/>
      <c r="AA173" s="382"/>
      <c r="AB173" s="382"/>
      <c r="AC173" s="382"/>
      <c r="AD173" s="382"/>
      <c r="AE173" s="382"/>
      <c r="AF173" s="382"/>
      <c r="AG173" s="382"/>
    </row>
    <row r="174" spans="1:33" s="389" customFormat="1" ht="18">
      <c r="A174" s="386"/>
      <c r="B174" s="386"/>
      <c r="C174" s="386"/>
      <c r="D174" s="386"/>
      <c r="E174" s="386"/>
      <c r="F174" s="386"/>
      <c r="G174" s="386"/>
      <c r="H174" s="386"/>
      <c r="I174" s="386"/>
      <c r="J174" s="386"/>
      <c r="K174" s="386"/>
      <c r="L174" s="386"/>
      <c r="M174" s="386"/>
      <c r="N174" s="386"/>
      <c r="O174" s="386"/>
      <c r="P174" s="386"/>
      <c r="R174" s="386"/>
      <c r="S174" s="382"/>
      <c r="T174" s="382"/>
      <c r="U174" s="382"/>
      <c r="V174" s="382"/>
      <c r="W174" s="382"/>
      <c r="X174" s="382"/>
      <c r="Y174" s="382"/>
      <c r="Z174" s="382"/>
      <c r="AA174" s="382"/>
      <c r="AB174" s="382"/>
      <c r="AC174" s="382"/>
      <c r="AD174" s="382"/>
      <c r="AE174" s="382"/>
      <c r="AF174" s="382"/>
      <c r="AG174" s="382"/>
    </row>
    <row r="175" spans="1:33" s="389" customFormat="1" ht="18">
      <c r="A175" s="386"/>
      <c r="B175" s="386"/>
      <c r="C175" s="386"/>
      <c r="D175" s="386"/>
      <c r="E175" s="386"/>
      <c r="F175" s="386"/>
      <c r="G175" s="386"/>
      <c r="H175" s="386"/>
      <c r="I175" s="386"/>
      <c r="J175" s="386"/>
      <c r="K175" s="386"/>
      <c r="L175" s="386"/>
      <c r="M175" s="386"/>
      <c r="N175" s="386"/>
      <c r="O175" s="386"/>
      <c r="P175" s="386"/>
      <c r="R175" s="386"/>
      <c r="S175" s="382"/>
      <c r="T175" s="382"/>
      <c r="U175" s="382"/>
      <c r="V175" s="382"/>
      <c r="W175" s="382"/>
      <c r="X175" s="382"/>
      <c r="Y175" s="382"/>
      <c r="Z175" s="382"/>
      <c r="AA175" s="382"/>
      <c r="AB175" s="382"/>
      <c r="AC175" s="382"/>
      <c r="AD175" s="382"/>
      <c r="AE175" s="382"/>
      <c r="AF175" s="382"/>
      <c r="AG175" s="382"/>
    </row>
    <row r="176" spans="1:33" s="389" customFormat="1" ht="18">
      <c r="A176" s="386"/>
      <c r="B176" s="386"/>
      <c r="C176" s="386"/>
      <c r="D176" s="386"/>
      <c r="E176" s="386"/>
      <c r="F176" s="386"/>
      <c r="G176" s="386"/>
      <c r="H176" s="386"/>
      <c r="I176" s="386"/>
      <c r="J176" s="386"/>
      <c r="K176" s="386"/>
      <c r="L176" s="386"/>
      <c r="M176" s="386"/>
      <c r="N176" s="386"/>
      <c r="O176" s="386"/>
      <c r="P176" s="386"/>
      <c r="R176" s="386"/>
      <c r="S176" s="382"/>
      <c r="T176" s="382"/>
      <c r="U176" s="382"/>
      <c r="V176" s="382"/>
      <c r="W176" s="382"/>
      <c r="X176" s="382"/>
      <c r="Y176" s="382"/>
      <c r="Z176" s="382"/>
      <c r="AA176" s="382"/>
      <c r="AB176" s="382"/>
      <c r="AC176" s="382"/>
      <c r="AD176" s="382"/>
      <c r="AE176" s="382"/>
      <c r="AF176" s="382"/>
      <c r="AG176" s="382"/>
    </row>
    <row r="177" spans="1:33" s="389" customFormat="1" ht="18">
      <c r="A177" s="386"/>
      <c r="B177" s="386"/>
      <c r="C177" s="386"/>
      <c r="D177" s="386"/>
      <c r="E177" s="386"/>
      <c r="F177" s="386"/>
      <c r="G177" s="386"/>
      <c r="H177" s="386"/>
      <c r="I177" s="386"/>
      <c r="J177" s="386"/>
      <c r="K177" s="386"/>
      <c r="L177" s="386"/>
      <c r="M177" s="386"/>
      <c r="N177" s="386"/>
      <c r="O177" s="386"/>
      <c r="P177" s="386"/>
      <c r="R177" s="386"/>
      <c r="S177" s="382"/>
      <c r="T177" s="382"/>
      <c r="U177" s="382"/>
      <c r="V177" s="382"/>
      <c r="W177" s="382"/>
      <c r="X177" s="382"/>
      <c r="Y177" s="382"/>
      <c r="Z177" s="382"/>
      <c r="AA177" s="382"/>
      <c r="AB177" s="382"/>
      <c r="AC177" s="382"/>
      <c r="AD177" s="382"/>
      <c r="AE177" s="382"/>
      <c r="AF177" s="382"/>
      <c r="AG177" s="382"/>
    </row>
    <row r="178" spans="1:33" s="389" customFormat="1" ht="18">
      <c r="A178" s="386"/>
      <c r="B178" s="386"/>
      <c r="C178" s="386"/>
      <c r="D178" s="386"/>
      <c r="E178" s="386"/>
      <c r="F178" s="386"/>
      <c r="G178" s="386"/>
      <c r="H178" s="386"/>
      <c r="I178" s="386"/>
      <c r="J178" s="386"/>
      <c r="K178" s="386"/>
      <c r="L178" s="386"/>
      <c r="M178" s="386"/>
      <c r="N178" s="386"/>
      <c r="O178" s="386"/>
      <c r="P178" s="386"/>
      <c r="R178" s="386"/>
      <c r="S178" s="382"/>
      <c r="T178" s="382"/>
      <c r="U178" s="382"/>
      <c r="V178" s="382"/>
      <c r="W178" s="382"/>
      <c r="X178" s="382"/>
      <c r="Y178" s="382"/>
      <c r="Z178" s="382"/>
      <c r="AA178" s="382"/>
      <c r="AB178" s="382"/>
      <c r="AC178" s="382"/>
      <c r="AD178" s="382"/>
      <c r="AE178" s="382"/>
      <c r="AF178" s="382"/>
      <c r="AG178" s="382"/>
    </row>
    <row r="179" spans="1:33" s="389" customFormat="1" ht="18">
      <c r="A179" s="386"/>
      <c r="B179" s="386"/>
      <c r="C179" s="386"/>
      <c r="D179" s="386"/>
      <c r="E179" s="386"/>
      <c r="F179" s="386"/>
      <c r="G179" s="386"/>
      <c r="H179" s="386"/>
      <c r="I179" s="386"/>
      <c r="J179" s="386"/>
      <c r="K179" s="386"/>
      <c r="L179" s="386"/>
      <c r="M179" s="386"/>
      <c r="N179" s="386"/>
      <c r="O179" s="386"/>
      <c r="P179" s="386"/>
      <c r="R179" s="386"/>
      <c r="S179" s="382"/>
      <c r="T179" s="382"/>
      <c r="U179" s="382"/>
      <c r="V179" s="382"/>
      <c r="W179" s="382"/>
      <c r="X179" s="382"/>
      <c r="Y179" s="382"/>
      <c r="Z179" s="382"/>
      <c r="AA179" s="382"/>
      <c r="AB179" s="382"/>
      <c r="AC179" s="382"/>
      <c r="AD179" s="382"/>
      <c r="AE179" s="382"/>
      <c r="AF179" s="382"/>
      <c r="AG179" s="382"/>
    </row>
    <row r="180" spans="1:33" s="389" customFormat="1" ht="18">
      <c r="A180" s="386"/>
      <c r="B180" s="386"/>
      <c r="C180" s="386"/>
      <c r="D180" s="386"/>
      <c r="E180" s="386"/>
      <c r="F180" s="386"/>
      <c r="G180" s="386"/>
      <c r="H180" s="386"/>
      <c r="I180" s="386"/>
      <c r="J180" s="386"/>
      <c r="K180" s="386"/>
      <c r="L180" s="386"/>
      <c r="M180" s="386"/>
      <c r="N180" s="386"/>
      <c r="O180" s="386"/>
      <c r="P180" s="386"/>
      <c r="R180" s="386"/>
      <c r="S180" s="382"/>
      <c r="T180" s="382"/>
      <c r="U180" s="382"/>
      <c r="V180" s="382"/>
      <c r="W180" s="382"/>
      <c r="X180" s="382"/>
      <c r="Y180" s="382"/>
      <c r="Z180" s="382"/>
      <c r="AA180" s="382"/>
      <c r="AB180" s="382"/>
      <c r="AC180" s="382"/>
      <c r="AD180" s="382"/>
      <c r="AE180" s="382"/>
      <c r="AF180" s="382"/>
      <c r="AG180" s="382"/>
    </row>
  </sheetData>
  <sheetProtection/>
  <mergeCells count="123">
    <mergeCell ref="G140:O140"/>
    <mergeCell ref="C150:O156"/>
    <mergeCell ref="T96:AE96"/>
    <mergeCell ref="T104:AF104"/>
    <mergeCell ref="T108:Z108"/>
    <mergeCell ref="R153:X153"/>
    <mergeCell ref="Y154:AG154"/>
    <mergeCell ref="R155:X155"/>
    <mergeCell ref="Y150:AG150"/>
    <mergeCell ref="R151:X151"/>
    <mergeCell ref="F99:O99"/>
    <mergeCell ref="E97:O97"/>
    <mergeCell ref="R74:AG74"/>
    <mergeCell ref="D75:O75"/>
    <mergeCell ref="R75:AG75"/>
    <mergeCell ref="R76:AG76"/>
    <mergeCell ref="D77:O77"/>
    <mergeCell ref="D79:O79"/>
    <mergeCell ref="Y152:AG152"/>
    <mergeCell ref="T131:AF131"/>
    <mergeCell ref="S135:AF136"/>
    <mergeCell ref="U138:AD138"/>
    <mergeCell ref="U139:V139"/>
    <mergeCell ref="X139:Y139"/>
    <mergeCell ref="AA139:AE139"/>
    <mergeCell ref="T142:AG142"/>
    <mergeCell ref="Y148:AG148"/>
    <mergeCell ref="R149:X149"/>
    <mergeCell ref="B129:O131"/>
    <mergeCell ref="G136:O136"/>
    <mergeCell ref="D138:K138"/>
    <mergeCell ref="C114:O114"/>
    <mergeCell ref="E121:F121"/>
    <mergeCell ref="H121:L121"/>
    <mergeCell ref="H125:L125"/>
    <mergeCell ref="M138:O138"/>
    <mergeCell ref="T129:AG129"/>
    <mergeCell ref="T130:AG130"/>
    <mergeCell ref="B118:K119"/>
    <mergeCell ref="M120:O120"/>
    <mergeCell ref="T100:AF100"/>
    <mergeCell ref="M104:O104"/>
    <mergeCell ref="Y106:AC106"/>
    <mergeCell ref="T109:Z109"/>
    <mergeCell ref="T110:AF111"/>
    <mergeCell ref="U113:AA113"/>
    <mergeCell ref="AD113:AF113"/>
    <mergeCell ref="J101:O101"/>
    <mergeCell ref="D103:O103"/>
    <mergeCell ref="G105:O105"/>
    <mergeCell ref="K86:O86"/>
    <mergeCell ref="B88:O88"/>
    <mergeCell ref="D90:K90"/>
    <mergeCell ref="M90:O90"/>
    <mergeCell ref="R90:AG92"/>
    <mergeCell ref="Y97:AC97"/>
    <mergeCell ref="X63:AB63"/>
    <mergeCell ref="G66:O66"/>
    <mergeCell ref="D69:K69"/>
    <mergeCell ref="A72:P72"/>
    <mergeCell ref="M68:O69"/>
    <mergeCell ref="L68:L69"/>
    <mergeCell ref="B68:C69"/>
    <mergeCell ref="Z68:AB68"/>
    <mergeCell ref="Y71:AD71"/>
    <mergeCell ref="T54:AB54"/>
    <mergeCell ref="T57:AC57"/>
    <mergeCell ref="T58:U58"/>
    <mergeCell ref="W58:X58"/>
    <mergeCell ref="Z58:AC58"/>
    <mergeCell ref="E61:F61"/>
    <mergeCell ref="H61:L61"/>
    <mergeCell ref="D60:K60"/>
    <mergeCell ref="R47:AG48"/>
    <mergeCell ref="C49:O49"/>
    <mergeCell ref="T51:AE51"/>
    <mergeCell ref="M52:O52"/>
    <mergeCell ref="E53:F53"/>
    <mergeCell ref="H53:L53"/>
    <mergeCell ref="U39:Z39"/>
    <mergeCell ref="AC39:AF39"/>
    <mergeCell ref="B40:K40"/>
    <mergeCell ref="M40:O40"/>
    <mergeCell ref="M44:O44"/>
    <mergeCell ref="R45:AG45"/>
    <mergeCell ref="B31:F31"/>
    <mergeCell ref="K31:O31"/>
    <mergeCell ref="S31:AF31"/>
    <mergeCell ref="Y32:AC32"/>
    <mergeCell ref="B35:O35"/>
    <mergeCell ref="H36:L36"/>
    <mergeCell ref="U36:AF36"/>
    <mergeCell ref="S36:T38"/>
    <mergeCell ref="B32:F32"/>
    <mergeCell ref="A18:P18"/>
    <mergeCell ref="T22:Z22"/>
    <mergeCell ref="AC22:AF22"/>
    <mergeCell ref="U26:AA26"/>
    <mergeCell ref="AD26:AF26"/>
    <mergeCell ref="A27:P27"/>
    <mergeCell ref="B23:O24"/>
    <mergeCell ref="F26:O26"/>
    <mergeCell ref="T24:AF24"/>
    <mergeCell ref="A12:P12"/>
    <mergeCell ref="R12:AG12"/>
    <mergeCell ref="A13:P13"/>
    <mergeCell ref="A14:P14"/>
    <mergeCell ref="L16:M16"/>
    <mergeCell ref="A17:P17"/>
    <mergeCell ref="T17:AF17"/>
    <mergeCell ref="L8:O8"/>
    <mergeCell ref="S8:AG8"/>
    <mergeCell ref="A10:P10"/>
    <mergeCell ref="R10:AG10"/>
    <mergeCell ref="A11:P11"/>
    <mergeCell ref="R11:AG11"/>
    <mergeCell ref="L2:P2"/>
    <mergeCell ref="L3:P3"/>
    <mergeCell ref="L4:P4"/>
    <mergeCell ref="L6:O6"/>
    <mergeCell ref="R6:AG6"/>
    <mergeCell ref="L7:O7"/>
    <mergeCell ref="R7:AG7"/>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50" r:id="rId4"/>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drawing r:id="rId3"/>
  <legacyDrawing r:id="rId2"/>
  <oleObjects>
    <oleObject progId="Paint.Picture" shapeId="2850304" r:id="rId1"/>
  </oleObjects>
</worksheet>
</file>

<file path=xl/worksheets/sheet8.xml><?xml version="1.0" encoding="utf-8"?>
<worksheet xmlns="http://schemas.openxmlformats.org/spreadsheetml/2006/main" xmlns:r="http://schemas.openxmlformats.org/officeDocument/2006/relationships">
  <sheetPr codeName="Sheet7"/>
  <dimension ref="A1:C126"/>
  <sheetViews>
    <sheetView zoomScalePageLayoutView="0" workbookViewId="0" topLeftCell="A1">
      <selection activeCell="C21" sqref="C21:C22"/>
    </sheetView>
  </sheetViews>
  <sheetFormatPr defaultColWidth="9.140625" defaultRowHeight="15"/>
  <cols>
    <col min="1" max="1" width="5.57421875" style="72" customWidth="1"/>
    <col min="2" max="2" width="43.421875" style="72" customWidth="1"/>
    <col min="3" max="3" width="13.421875" style="72" bestFit="1" customWidth="1"/>
  </cols>
  <sheetData>
    <row r="1" spans="1:3" s="46" customFormat="1" ht="15">
      <c r="A1" s="226"/>
      <c r="B1" s="226"/>
      <c r="C1" s="226"/>
    </row>
    <row r="108" ht="15">
      <c r="B108" s="34"/>
    </row>
    <row r="109" ht="15">
      <c r="B109" s="34"/>
    </row>
    <row r="110" ht="15">
      <c r="B110" s="34"/>
    </row>
    <row r="111" ht="15">
      <c r="B111" s="34"/>
    </row>
    <row r="112" ht="15">
      <c r="B112" s="34"/>
    </row>
    <row r="113" ht="15">
      <c r="B113" s="34"/>
    </row>
    <row r="114" ht="15">
      <c r="B114" s="34"/>
    </row>
    <row r="115" ht="15">
      <c r="B115" s="34"/>
    </row>
    <row r="116" ht="15">
      <c r="B116" s="34"/>
    </row>
    <row r="117" ht="15">
      <c r="B117" s="34"/>
    </row>
    <row r="118" ht="15">
      <c r="B118" s="34"/>
    </row>
    <row r="119" ht="15">
      <c r="B119" s="34"/>
    </row>
    <row r="120" ht="15">
      <c r="B120" s="34"/>
    </row>
    <row r="121" ht="15">
      <c r="B121" s="34"/>
    </row>
    <row r="122" ht="15">
      <c r="B122" s="34"/>
    </row>
    <row r="123" ht="15">
      <c r="B123" s="34"/>
    </row>
    <row r="124" ht="15">
      <c r="B124" s="34"/>
    </row>
    <row r="125" ht="15">
      <c r="B125" s="34"/>
    </row>
    <row r="126" ht="15">
      <c r="B126" s="34"/>
    </row>
  </sheetData>
  <sheetProtection/>
  <printOptions/>
  <pageMargins left="0.7" right="0.7" top="0.75" bottom="0.75" header="0.3" footer="0.3"/>
  <pageSetup horizontalDpi="600" verticalDpi="600" orientation="portrait" r:id="rId1"/>
  <headerFooter differentOddEven="1" differentFirst="1">
    <oddFooter>&amp;C&amp;"Microsoft Sans Serif,Bold"BSP Classification:&amp;"Microsoft Sans Serif,Regular" Public </oddFooter>
    <evenFooter>&amp;C&amp;"Microsoft Sans Serif,Bold"BSP Classification:&amp;"Microsoft Sans Serif,Regular"?Public?</evenFooter>
    <firstFooter>&amp;C&amp;"Microsoft Sans Serif,Bold"BSP Classification:&amp;"Microsoft Sans Serif,Regular"?Public?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m032973;M014661</dc:creator>
  <cp:keywords>Public</cp:keywords>
  <dc:description/>
  <cp:lastModifiedBy>Alesi Liolevave</cp:lastModifiedBy>
  <cp:lastPrinted>2023-11-06T21:48:05Z</cp:lastPrinted>
  <dcterms:created xsi:type="dcterms:W3CDTF">2013-04-26T21:34:44Z</dcterms:created>
  <dcterms:modified xsi:type="dcterms:W3CDTF">2023-11-06T21:48:43Z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54f1a798-8a45-48a0-a2e9-5ebce2cdb671</vt:lpwstr>
  </property>
  <property fmtid="{D5CDD505-2E9C-101B-9397-08002B2CF9AE}" pid="3" name="BSPClassification">
    <vt:lpwstr>Public</vt:lpwstr>
  </property>
</Properties>
</file>